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xr:revisionPtr revIDLastSave="0" documentId="13_ncr:1_{D652300B-2DC1-4495-B84F-A8C4C5CFDD90}" xr6:coauthVersionLast="47" xr6:coauthVersionMax="47" xr10:uidLastSave="{00000000-0000-0000-0000-000000000000}"/>
  <bookViews>
    <workbookView xWindow="57480" yWindow="-120" windowWidth="29040" windowHeight="15840" xr2:uid="{00000000-000D-0000-FFFF-FFFF00000000}"/>
  </bookViews>
  <sheets>
    <sheet name="TITLE" sheetId="1" r:id="rId1"/>
    <sheet name="INDEX" sheetId="2" r:id="rId2"/>
    <sheet name="TABLE A" sheetId="3" r:id="rId3"/>
    <sheet name="TABLE B" sheetId="4" r:id="rId4"/>
    <sheet name="TABLE C" sheetId="5" r:id="rId5"/>
    <sheet name="TABLE D" sheetId="6" r:id="rId6"/>
    <sheet name="TABLE E" sheetId="7" r:id="rId7"/>
    <sheet name="TABLE F"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8" i="8" l="1"/>
  <c r="A1" i="8"/>
  <c r="A29" i="7"/>
  <c r="A28" i="7"/>
  <c r="A1" i="7"/>
  <c r="A29" i="6"/>
  <c r="A28" i="6"/>
  <c r="A1" i="6"/>
  <c r="A29" i="5"/>
  <c r="A28" i="5"/>
  <c r="A1" i="5"/>
  <c r="A29" i="4"/>
  <c r="A28" i="4"/>
  <c r="A1" i="4"/>
  <c r="A29" i="3"/>
  <c r="A1" i="3"/>
  <c r="B11" i="2"/>
  <c r="B10" i="2"/>
  <c r="B9" i="2"/>
  <c r="B8" i="2"/>
  <c r="B7" i="2"/>
  <c r="B6" i="2"/>
</calcChain>
</file>

<file path=xl/sharedStrings.xml><?xml version="1.0" encoding="utf-8"?>
<sst xmlns="http://schemas.openxmlformats.org/spreadsheetml/2006/main" count="732" uniqueCount="64">
  <si>
    <t>Australian Gambling Statistics</t>
  </si>
  <si>
    <t>37th edition</t>
  </si>
  <si>
    <t>Summary tables 2019–20</t>
  </si>
  <si>
    <t>Released December 2022</t>
  </si>
  <si>
    <t>Prepared by Queensland Government Statistician's Office, Queensland Treasury.</t>
  </si>
  <si>
    <t>ISSN: 1833-6337</t>
  </si>
  <si>
    <t>The cooperation of all Australian state and territory governments is gratefully acknowledged.</t>
  </si>
  <si>
    <t>Queensland Government Statistician's Office</t>
  </si>
  <si>
    <t>Data should be read in conjunction with the Explanatory notes. Refer to the Glossary section for a full description of terms.</t>
  </si>
  <si>
    <t>Disclaimer</t>
  </si>
  <si>
    <t>While great care has been taken in the preparation of this publication and each Australian state and territory has been asked to verify its own data in detail, it is nevertheless necessary to caution users concerning the complete accuracy of all data.</t>
  </si>
  <si>
    <t>No warranty is given as to the correctness or completeness of the information in this publication.</t>
  </si>
  <si>
    <t>The State of Queensland and each Australian state and territory expressly disclaim all and any liability (including all liability from or attributable to any negligent or wrongful act or omission) to any persons whatsoever in respect of anything done or omitted to be done by any such person in reliance, whether in whole or in part, upon any of the material in this publication.</t>
  </si>
  <si>
    <t>Licence</t>
  </si>
  <si>
    <t>This document is licensed under a Creative Commons Attribution 4.0 International licence. You are free to copy, communicate and adapt the work, as long as you attribute the authors.</t>
  </si>
  <si>
    <t>© The State of Queensland (Queensland Treasury) 2022</t>
  </si>
  <si>
    <t>To view a copy of this licence, visit</t>
  </si>
  <si>
    <t>https://creativecommons.org/licenses/by/4.0/</t>
  </si>
  <si>
    <r>
      <rPr>
        <sz val="9"/>
        <rFont val="Arial"/>
        <family val="2"/>
      </rPr>
      <t xml:space="preserve">To attribute this work, cite Queensland Government Statistician's Office, Queensland Treasury, </t>
    </r>
    <r>
      <rPr>
        <i/>
        <sz val="9"/>
        <rFont val="Arial"/>
        <family val="2"/>
      </rPr>
      <t>Australian Gambling Statistics,</t>
    </r>
  </si>
  <si>
    <r>
      <rPr>
        <i/>
        <sz val="9"/>
        <rFont val="Arial"/>
        <family val="2"/>
      </rPr>
      <t>Summary tables</t>
    </r>
    <r>
      <rPr>
        <sz val="9"/>
        <rFont val="Arial"/>
        <family val="2"/>
      </rPr>
      <t>, 37th edition, 2022.</t>
    </r>
  </si>
  <si>
    <t>https://www.qgso.qld.gov.au</t>
  </si>
  <si>
    <t>List of Tables</t>
  </si>
  <si>
    <t>Sheet</t>
  </si>
  <si>
    <t>Description</t>
  </si>
  <si>
    <t>TOTAL GAMBLING TURNOVER</t>
  </si>
  <si>
    <t>PER CAPITA GAMBLING TURNOVER</t>
  </si>
  <si>
    <t>PERCENTAGE CHANGE IN GAMBLING TURNOVER</t>
  </si>
  <si>
    <t>TOTAL GAMBLING EXPENDITURE</t>
  </si>
  <si>
    <t>PER CAPITA GAMBLING EXPENDITURE</t>
  </si>
  <si>
    <t>PERCENTAGE CHANGE IN GAMBLING EXPENDITURE</t>
  </si>
  <si>
    <t>SUMMARY TABLE A</t>
  </si>
  <si>
    <t>2019–20</t>
  </si>
  <si>
    <t/>
  </si>
  <si>
    <t>ACT</t>
  </si>
  <si>
    <t>NSW</t>
  </si>
  <si>
    <t>NT</t>
  </si>
  <si>
    <t>QLD</t>
  </si>
  <si>
    <t>SA</t>
  </si>
  <si>
    <t>TAS</t>
  </si>
  <si>
    <t>VIC</t>
  </si>
  <si>
    <t>WA</t>
  </si>
  <si>
    <t>AUSTRALIA</t>
  </si>
  <si>
    <t>GAMBLING FROM</t>
  </si>
  <si>
    <t>Value ($ million)</t>
  </si>
  <si>
    <t>Casino</t>
  </si>
  <si>
    <t>Gaming Machines</t>
  </si>
  <si>
    <t>Interactive Gaming</t>
  </si>
  <si>
    <t>Keno</t>
  </si>
  <si>
    <t>Lotteries</t>
  </si>
  <si>
    <t>Minor Gaming</t>
  </si>
  <si>
    <t>Total Gaming</t>
  </si>
  <si>
    <t>Total Wagering</t>
  </si>
  <si>
    <t>Total All Gambling</t>
  </si>
  <si>
    <t>Notes:</t>
  </si>
  <si>
    <t>These data should be read in conjunction with the explanatory notes and footnotes from State and Product Tables.</t>
  </si>
  <si>
    <t>Totals may not add up due to rounding.</t>
  </si>
  <si>
    <t>SUMMARY TABLE B</t>
  </si>
  <si>
    <t>Value ($)</t>
  </si>
  <si>
    <t>SUMMARY TABLE C</t>
  </si>
  <si>
    <t>2018–19 TO 2019–20</t>
  </si>
  <si>
    <t>Percentage (%)</t>
  </si>
  <si>
    <t>SUMMARY TABLE D</t>
  </si>
  <si>
    <t>SUMMARY TABLE E</t>
  </si>
  <si>
    <t>SUMMARY TABLE 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</si>
</sst>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_ ;\-###,###,###,###,##0.000_ ;??\-??_ "/>
    <numFmt numFmtId="165" formatCode="###,###,###,###,##0.00_ ;\-###,###,###,###,##0.00_ ;??\-??_ "/>
    <numFmt numFmtId="166" formatCode="###,###,###,###,##0.0_ ;\-###,###,###,###,##0.0_ ;??\-??_ "/>
  </numFmts>
  <fonts count="15" x14ac:knownFonts="1">
    <font>
      <sz val="10"/>
      <color rgb="FF000000"/>
      <name val="Arial"/>
    </font>
    <font>
      <b/>
      <sz val="14"/>
      <color rgb="FF000000"/>
      <name val="Arial"/>
    </font>
    <font>
      <sz val="9"/>
      <color rgb="FF000000"/>
      <name val="Arial"/>
    </font>
    <font>
      <u/>
      <sz val="9"/>
      <color theme="10"/>
      <name val="Arial"/>
    </font>
    <font>
      <b/>
      <sz val="9"/>
      <color rgb="FF000000"/>
      <name val="Arial"/>
    </font>
    <font>
      <u/>
      <sz val="10"/>
      <color theme="10"/>
      <name val="Arial"/>
    </font>
    <font>
      <b/>
      <u/>
      <sz val="12"/>
      <color rgb="FF000000"/>
      <name val="Arial"/>
    </font>
    <font>
      <b/>
      <sz val="12"/>
      <color rgb="FF000000"/>
      <name val="Arial"/>
    </font>
    <font>
      <i/>
      <u/>
      <sz val="8"/>
      <color theme="10"/>
      <name val="Arial"/>
    </font>
    <font>
      <sz val="8"/>
      <color rgb="FF000000"/>
      <name val="Arial"/>
    </font>
    <font>
      <b/>
      <sz val="10"/>
      <color rgb="FF000000"/>
      <name val="Arial"/>
    </font>
    <font>
      <b/>
      <sz val="8"/>
      <color rgb="FF000000"/>
      <name val="Arial"/>
    </font>
    <font>
      <i/>
      <sz val="8"/>
      <color rgb="FF000000"/>
      <name val="Arial"/>
    </font>
    <font>
      <sz val="9"/>
      <name val="Arial"/>
      <family val="2"/>
    </font>
    <font>
      <i/>
      <sz val="9"/>
      <name val="Arial"/>
      <family val="2"/>
    </font>
  </fonts>
  <fills count="3">
    <fill>
      <patternFill patternType="none"/>
    </fill>
    <fill>
      <patternFill patternType="gray125"/>
    </fill>
    <fill>
      <patternFill patternType="solid">
        <fgColor rgb="FF909090"/>
      </patternFill>
    </fill>
  </fills>
  <borders count="2">
    <border>
      <left/>
      <right/>
      <top/>
      <bottom/>
      <diagonal/>
    </border>
    <border>
      <left/>
      <right/>
      <top style="medium">
        <color rgb="FF000000"/>
      </top>
      <bottom style="medium">
        <color rgb="FF000000"/>
      </bottom>
      <diagonal/>
    </border>
  </borders>
  <cellStyleXfs count="1">
    <xf numFmtId="0" fontId="0" fillId="0" borderId="0"/>
  </cellStyleXfs>
  <cellXfs count="35">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164" fontId="0" fillId="0" borderId="0" xfId="0" applyNumberFormat="1" applyFont="1"/>
    <xf numFmtId="0" fontId="9" fillId="0" borderId="0" xfId="0" applyFont="1" applyAlignment="1">
      <alignment horizontal="center" vertical="center"/>
    </xf>
    <xf numFmtId="0" fontId="0" fillId="0" borderId="0" xfId="0" applyFont="1"/>
    <xf numFmtId="164" fontId="10" fillId="0" borderId="1" xfId="0" applyNumberFormat="1" applyFont="1" applyBorder="1"/>
    <xf numFmtId="0" fontId="11" fillId="0" borderId="1" xfId="0" applyFont="1" applyBorder="1" applyAlignment="1">
      <alignment horizontal="center" vertical="center"/>
    </xf>
    <xf numFmtId="0" fontId="10" fillId="0" borderId="1" xfId="0" applyFont="1" applyBorder="1"/>
    <xf numFmtId="0" fontId="10" fillId="0" borderId="1" xfId="0" applyFont="1" applyBorder="1" applyAlignment="1">
      <alignment horizontal="center" vertical="center" wrapText="1"/>
    </xf>
    <xf numFmtId="0" fontId="10" fillId="2" borderId="1" xfId="0" applyFont="1" applyFill="1" applyBorder="1" applyAlignment="1">
      <alignment horizontal="left" vertical="center" wrapText="1"/>
    </xf>
    <xf numFmtId="0" fontId="9" fillId="0" borderId="0" xfId="0" applyFont="1"/>
    <xf numFmtId="0" fontId="12" fillId="0" borderId="0" xfId="0" applyFont="1"/>
    <xf numFmtId="165" fontId="0" fillId="0" borderId="0" xfId="0" applyNumberFormat="1" applyFont="1"/>
    <xf numFmtId="165" fontId="10" fillId="0" borderId="1" xfId="0" applyNumberFormat="1" applyFont="1" applyBorder="1"/>
    <xf numFmtId="166" fontId="0" fillId="0" borderId="0" xfId="0" applyNumberFormat="1" applyFont="1"/>
    <xf numFmtId="166" fontId="10" fillId="0" borderId="1" xfId="0" applyNumberFormat="1" applyFont="1" applyBorder="1"/>
    <xf numFmtId="164" fontId="0" fillId="0" borderId="0" xfId="0" applyNumberFormat="1" applyFont="1"/>
    <xf numFmtId="164" fontId="10" fillId="0" borderId="1" xfId="0" applyNumberFormat="1" applyFont="1" applyBorder="1"/>
    <xf numFmtId="165" fontId="0" fillId="0" borderId="0" xfId="0" applyNumberFormat="1" applyFont="1"/>
    <xf numFmtId="165" fontId="10" fillId="0" borderId="1" xfId="0" applyNumberFormat="1" applyFont="1" applyBorder="1"/>
    <xf numFmtId="166" fontId="0" fillId="0" borderId="0" xfId="0" applyNumberFormat="1" applyFont="1"/>
    <xf numFmtId="166" fontId="10" fillId="0" borderId="1" xfId="0" applyNumberFormat="1" applyFont="1" applyBorder="1"/>
    <xf numFmtId="0" fontId="2" fillId="0" borderId="0" xfId="0" applyFont="1" applyAlignment="1">
      <alignment wrapText="1"/>
    </xf>
    <xf numFmtId="0" fontId="2" fillId="0" borderId="0" xfId="0" applyFont="1"/>
    <xf numFmtId="0" fontId="0" fillId="0" borderId="0" xfId="0"/>
    <xf numFmtId="0" fontId="7" fillId="0" borderId="0" xfId="0" applyFont="1" applyAlignment="1">
      <alignment horizontal="center" vertical="center" wrapText="1"/>
    </xf>
    <xf numFmtId="0" fontId="10" fillId="2" borderId="1" xfId="0" applyFont="1" applyFill="1" applyBorder="1" applyAlignment="1">
      <alignment horizontal="center" vertical="center" wrapText="1"/>
    </xf>
    <xf numFmtId="0" fontId="10"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28</xdr:row>
      <xdr:rowOff>0</xdr:rowOff>
    </xdr:from>
    <xdr:ext cx="981000" cy="3618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creativecommons.org/licenses/by/4.0/" TargetMode="External"/><Relationship Id="rId1" Type="http://schemas.openxmlformats.org/officeDocument/2006/relationships/hyperlink" Target="https://www.qgso.qld.gov.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6"/>
  <sheetViews>
    <sheetView showGridLines="0" tabSelected="1" workbookViewId="0"/>
  </sheetViews>
  <sheetFormatPr defaultColWidth="11.5546875" defaultRowHeight="13.2" x14ac:dyDescent="0.25"/>
  <cols>
    <col min="1" max="1" width="14.6640625" customWidth="1"/>
    <col min="2" max="2" width="12.5546875" customWidth="1"/>
    <col min="3" max="3" width="14.6640625" customWidth="1"/>
  </cols>
  <sheetData>
    <row r="1" spans="1:4" ht="18" customHeight="1" x14ac:dyDescent="0.3">
      <c r="A1" s="1" t="s">
        <v>0</v>
      </c>
      <c r="B1" s="1"/>
      <c r="C1" s="1"/>
      <c r="D1" s="1"/>
    </row>
    <row r="2" spans="1:4" ht="18" customHeight="1" x14ac:dyDescent="0.3">
      <c r="A2" s="1" t="s">
        <v>1</v>
      </c>
      <c r="B2" s="1"/>
      <c r="C2" s="1"/>
      <c r="D2" s="1"/>
    </row>
    <row r="3" spans="1:4" ht="18" customHeight="1" x14ac:dyDescent="0.3">
      <c r="A3" s="1" t="s">
        <v>2</v>
      </c>
      <c r="B3" s="1"/>
      <c r="C3" s="1"/>
      <c r="D3" s="1"/>
    </row>
    <row r="4" spans="1:4" ht="15" customHeight="1" x14ac:dyDescent="0.25">
      <c r="A4" s="2"/>
      <c r="B4" s="2"/>
      <c r="C4" s="2"/>
      <c r="D4" s="2"/>
    </row>
    <row r="5" spans="1:4" ht="15" customHeight="1" x14ac:dyDescent="0.25">
      <c r="A5" s="2" t="s">
        <v>3</v>
      </c>
      <c r="B5" s="2"/>
      <c r="C5" s="2"/>
      <c r="D5" s="2"/>
    </row>
    <row r="6" spans="1:4" ht="15" customHeight="1" x14ac:dyDescent="0.25">
      <c r="A6" s="2"/>
      <c r="B6" s="2"/>
      <c r="C6" s="2"/>
      <c r="D6" s="2"/>
    </row>
    <row r="7" spans="1:4" ht="15" customHeight="1" x14ac:dyDescent="0.25">
      <c r="A7" s="2" t="s">
        <v>4</v>
      </c>
      <c r="B7" s="2"/>
      <c r="C7" s="2"/>
      <c r="D7" s="2"/>
    </row>
    <row r="8" spans="1:4" ht="15" customHeight="1" x14ac:dyDescent="0.25">
      <c r="A8" s="2" t="s">
        <v>5</v>
      </c>
      <c r="B8" s="2"/>
      <c r="C8" s="2"/>
      <c r="D8" s="2"/>
    </row>
    <row r="9" spans="1:4" ht="15" customHeight="1" x14ac:dyDescent="0.25">
      <c r="A9" s="2"/>
      <c r="B9" s="2"/>
      <c r="C9" s="2"/>
      <c r="D9" s="2"/>
    </row>
    <row r="10" spans="1:4" ht="15" customHeight="1" x14ac:dyDescent="0.25">
      <c r="A10" s="2" t="s">
        <v>6</v>
      </c>
      <c r="B10" s="2"/>
      <c r="C10" s="2"/>
      <c r="D10" s="2"/>
    </row>
    <row r="11" spans="1:4" ht="15" customHeight="1" x14ac:dyDescent="0.25">
      <c r="A11" s="2"/>
      <c r="B11" s="2"/>
      <c r="C11" s="2"/>
      <c r="D11" s="2"/>
    </row>
    <row r="12" spans="1:4" ht="15" customHeight="1" x14ac:dyDescent="0.25">
      <c r="A12" s="2" t="s">
        <v>7</v>
      </c>
      <c r="B12" s="2"/>
      <c r="C12" s="2"/>
      <c r="D12" s="2"/>
    </row>
    <row r="13" spans="1:4" ht="15" customHeight="1" x14ac:dyDescent="0.25">
      <c r="A13" s="3" t="s">
        <v>20</v>
      </c>
      <c r="B13" s="2"/>
      <c r="C13" s="2"/>
      <c r="D13" s="2"/>
    </row>
    <row r="14" spans="1:4" ht="15" customHeight="1" x14ac:dyDescent="0.25">
      <c r="A14" s="2"/>
      <c r="B14" s="2"/>
      <c r="C14" s="2"/>
      <c r="D14" s="2"/>
    </row>
    <row r="15" spans="1:4" ht="15" customHeight="1" x14ac:dyDescent="0.25">
      <c r="A15" s="2" t="s">
        <v>8</v>
      </c>
      <c r="B15" s="2"/>
      <c r="C15" s="2"/>
      <c r="D15" s="2"/>
    </row>
    <row r="16" spans="1:4" ht="15" customHeight="1" x14ac:dyDescent="0.25">
      <c r="A16" s="2"/>
      <c r="B16" s="2"/>
      <c r="C16" s="2"/>
      <c r="D16" s="2"/>
    </row>
    <row r="17" spans="1:8" ht="15" customHeight="1" x14ac:dyDescent="0.25">
      <c r="A17" s="4" t="s">
        <v>9</v>
      </c>
      <c r="B17" s="4"/>
      <c r="C17" s="4"/>
      <c r="D17" s="4"/>
    </row>
    <row r="18" spans="1:8" ht="15" customHeight="1" x14ac:dyDescent="0.25">
      <c r="A18" s="2"/>
      <c r="B18" s="2"/>
      <c r="C18" s="2"/>
      <c r="D18" s="2"/>
    </row>
    <row r="19" spans="1:8" ht="28.5" customHeight="1" x14ac:dyDescent="0.25">
      <c r="A19" s="29" t="s">
        <v>10</v>
      </c>
      <c r="B19" s="30"/>
      <c r="C19" s="30"/>
      <c r="D19" s="30"/>
      <c r="E19" s="31"/>
      <c r="F19" s="31"/>
      <c r="G19" s="31"/>
      <c r="H19" s="31"/>
    </row>
    <row r="20" spans="1:8" ht="15" customHeight="1" x14ac:dyDescent="0.25">
      <c r="A20" s="2"/>
      <c r="B20" s="2"/>
      <c r="C20" s="2"/>
      <c r="D20" s="2"/>
    </row>
    <row r="21" spans="1:8" ht="15" customHeight="1" x14ac:dyDescent="0.25">
      <c r="A21" s="2" t="s">
        <v>11</v>
      </c>
      <c r="B21" s="2"/>
      <c r="C21" s="2"/>
      <c r="D21" s="2"/>
    </row>
    <row r="22" spans="1:8" ht="15" customHeight="1" x14ac:dyDescent="0.25">
      <c r="A22" s="2"/>
      <c r="B22" s="2"/>
      <c r="C22" s="2"/>
      <c r="D22" s="2"/>
    </row>
    <row r="23" spans="1:8" ht="42" customHeight="1" x14ac:dyDescent="0.25">
      <c r="A23" s="29" t="s">
        <v>12</v>
      </c>
      <c r="B23" s="30"/>
      <c r="C23" s="30"/>
      <c r="D23" s="30"/>
      <c r="E23" s="31"/>
      <c r="F23" s="31"/>
      <c r="G23" s="31"/>
      <c r="H23" s="31"/>
    </row>
    <row r="24" spans="1:8" ht="15" customHeight="1" x14ac:dyDescent="0.25">
      <c r="A24" s="2"/>
      <c r="B24" s="2"/>
      <c r="C24" s="2"/>
      <c r="D24" s="2"/>
    </row>
    <row r="25" spans="1:8" ht="15" customHeight="1" x14ac:dyDescent="0.25">
      <c r="A25" s="4" t="s">
        <v>13</v>
      </c>
      <c r="B25" s="4"/>
      <c r="C25" s="4"/>
      <c r="D25" s="4"/>
    </row>
    <row r="26" spans="1:8" ht="15" customHeight="1" x14ac:dyDescent="0.25">
      <c r="A26" s="2"/>
      <c r="B26" s="2"/>
      <c r="C26" s="2"/>
      <c r="D26" s="2"/>
    </row>
    <row r="27" spans="1:8" ht="28.5" customHeight="1" x14ac:dyDescent="0.25">
      <c r="A27" s="29" t="s">
        <v>14</v>
      </c>
      <c r="B27" s="30"/>
      <c r="C27" s="30"/>
      <c r="D27" s="30"/>
      <c r="E27" s="31"/>
      <c r="F27" s="31"/>
      <c r="G27" s="31"/>
      <c r="H27" s="31"/>
    </row>
    <row r="28" spans="1:8" ht="15" customHeight="1" x14ac:dyDescent="0.25">
      <c r="A28" s="2"/>
      <c r="B28" s="2"/>
      <c r="C28" s="2"/>
      <c r="D28" s="2"/>
    </row>
    <row r="29" spans="1:8" ht="15" customHeight="1" x14ac:dyDescent="0.25">
      <c r="A29" s="2"/>
      <c r="B29" s="2"/>
      <c r="C29" s="2"/>
      <c r="D29" s="2"/>
    </row>
    <row r="30" spans="1:8" ht="15" customHeight="1" x14ac:dyDescent="0.25">
      <c r="A30" s="2"/>
      <c r="B30" s="2" t="s">
        <v>15</v>
      </c>
      <c r="C30" s="2"/>
      <c r="D30" s="2"/>
    </row>
    <row r="31" spans="1:8" ht="15" customHeight="1" x14ac:dyDescent="0.25">
      <c r="A31" s="2"/>
      <c r="B31" s="2"/>
      <c r="C31" s="2"/>
      <c r="D31" s="2"/>
    </row>
    <row r="32" spans="1:8" ht="15" customHeight="1" x14ac:dyDescent="0.25">
      <c r="A32" s="2"/>
      <c r="B32" s="2"/>
      <c r="C32" s="2"/>
      <c r="D32" s="2"/>
    </row>
    <row r="33" spans="1:4" ht="15" customHeight="1" x14ac:dyDescent="0.25">
      <c r="A33" s="2" t="s">
        <v>16</v>
      </c>
      <c r="B33" s="2"/>
      <c r="C33" s="3" t="s">
        <v>17</v>
      </c>
      <c r="D33" s="2"/>
    </row>
    <row r="34" spans="1:4" ht="15" customHeight="1" x14ac:dyDescent="0.25">
      <c r="A34" s="2"/>
      <c r="B34" s="2"/>
      <c r="C34" s="2"/>
      <c r="D34" s="2"/>
    </row>
    <row r="35" spans="1:4" ht="15" customHeight="1" x14ac:dyDescent="0.25">
      <c r="A35" s="2" t="s">
        <v>18</v>
      </c>
      <c r="B35" s="2"/>
      <c r="C35" s="2"/>
      <c r="D35" s="2"/>
    </row>
    <row r="36" spans="1:4" ht="15" customHeight="1" x14ac:dyDescent="0.25">
      <c r="A36" s="2" t="s">
        <v>19</v>
      </c>
      <c r="B36" s="2"/>
      <c r="C36" s="2"/>
      <c r="D36" s="2"/>
    </row>
  </sheetData>
  <mergeCells count="3">
    <mergeCell ref="A19:H19"/>
    <mergeCell ref="A23:H23"/>
    <mergeCell ref="A27:H27"/>
  </mergeCells>
  <hyperlinks>
    <hyperlink ref="A13" r:id="rId1" xr:uid="{00000000-0004-0000-0000-000000000000}"/>
    <hyperlink ref="C33" r:id="rId2" xr:uid="{00000000-0004-0000-0000-000001000000}"/>
  </hyperlinks>
  <pageMargins left="0.7" right="0.7" top="0.75" bottom="0.75" header="0.3" footer="0.3"/>
  <pageSetup paperSize="9" orientation="portrait" horizontalDpi="300" verticalDpi="30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56"/>
  <sheetViews>
    <sheetView showGridLines="0" workbookViewId="0">
      <pane ySplit="5" topLeftCell="A6" activePane="bottomLeft" state="frozen"/>
      <selection pane="bottomLeft"/>
    </sheetView>
  </sheetViews>
  <sheetFormatPr defaultColWidth="11.5546875" defaultRowHeight="13.2" x14ac:dyDescent="0.25"/>
  <cols>
    <col min="1" max="1" width="4.6640625" customWidth="1"/>
    <col min="2" max="2" width="33.6640625" customWidth="1"/>
    <col min="3" max="3" width="120.6640625" customWidth="1"/>
  </cols>
  <sheetData>
    <row r="1" spans="2:3" ht="15" customHeight="1" x14ac:dyDescent="0.25"/>
    <row r="2" spans="2:3" ht="15" customHeight="1" x14ac:dyDescent="0.25"/>
    <row r="3" spans="2:3" ht="15" customHeight="1" x14ac:dyDescent="0.3">
      <c r="B3" s="6" t="s">
        <v>21</v>
      </c>
    </row>
    <row r="4" spans="2:3" ht="15" customHeight="1" x14ac:dyDescent="0.25"/>
    <row r="5" spans="2:3" ht="15" customHeight="1" x14ac:dyDescent="0.3">
      <c r="B5" s="7" t="s">
        <v>22</v>
      </c>
      <c r="C5" s="7" t="s">
        <v>23</v>
      </c>
    </row>
    <row r="6" spans="2:3" ht="15" customHeight="1" x14ac:dyDescent="0.25">
      <c r="B6" s="5" t="str">
        <f>HYPERLINK("#'TABLE A'!A1", "TABLE A")</f>
        <v>TABLE A</v>
      </c>
      <c r="C6" t="s">
        <v>24</v>
      </c>
    </row>
    <row r="7" spans="2:3" ht="15" customHeight="1" x14ac:dyDescent="0.25">
      <c r="B7" s="5" t="str">
        <f>HYPERLINK("#'TABLE B'!A1", "TABLE B")</f>
        <v>TABLE B</v>
      </c>
      <c r="C7" t="s">
        <v>25</v>
      </c>
    </row>
    <row r="8" spans="2:3" ht="15" customHeight="1" x14ac:dyDescent="0.25">
      <c r="B8" s="5" t="str">
        <f>HYPERLINK("#'TABLE C'!A1", "TABLE C")</f>
        <v>TABLE C</v>
      </c>
      <c r="C8" t="s">
        <v>26</v>
      </c>
    </row>
    <row r="9" spans="2:3" ht="15" customHeight="1" x14ac:dyDescent="0.25">
      <c r="B9" s="5" t="str">
        <f>HYPERLINK("#'TABLE D'!A1", "TABLE D")</f>
        <v>TABLE D</v>
      </c>
      <c r="C9" t="s">
        <v>27</v>
      </c>
    </row>
    <row r="10" spans="2:3" ht="15" customHeight="1" x14ac:dyDescent="0.25">
      <c r="B10" s="5" t="str">
        <f>HYPERLINK("#'TABLE E'!A1", "TABLE E")</f>
        <v>TABLE E</v>
      </c>
      <c r="C10" t="s">
        <v>28</v>
      </c>
    </row>
    <row r="11" spans="2:3" ht="15" customHeight="1" x14ac:dyDescent="0.25">
      <c r="B11" s="5" t="str">
        <f>HYPERLINK("#'TABLE F'!A1", "TABLE F")</f>
        <v>TABLE F</v>
      </c>
      <c r="C11" t="s">
        <v>29</v>
      </c>
    </row>
    <row r="12" spans="2:3" ht="15" customHeight="1" x14ac:dyDescent="0.25"/>
    <row r="13" spans="2:3" ht="15" customHeight="1" x14ac:dyDescent="0.25"/>
    <row r="14" spans="2:3" ht="15" customHeight="1" x14ac:dyDescent="0.25"/>
    <row r="15" spans="2:3" ht="15" customHeight="1" x14ac:dyDescent="0.25"/>
    <row r="16" spans="2:3"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sheetData>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9"/>
  <sheetViews>
    <sheetView workbookViewId="0"/>
  </sheetViews>
  <sheetFormatPr defaultColWidth="11.5546875" defaultRowHeight="13.2" x14ac:dyDescent="0.25"/>
  <cols>
    <col min="1" max="1" width="32.6640625" customWidth="1"/>
    <col min="2"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HYPERLINK("#'INDEX'!B6", "Link to index")</f>
        <v>Link to index</v>
      </c>
    </row>
    <row r="2" spans="1:19" ht="15.75" customHeight="1" x14ac:dyDescent="0.25">
      <c r="A2" s="32" t="s">
        <v>30</v>
      </c>
      <c r="B2" s="31"/>
      <c r="C2" s="31"/>
      <c r="D2" s="31"/>
      <c r="E2" s="31"/>
      <c r="F2" s="31"/>
      <c r="G2" s="31"/>
      <c r="H2" s="31"/>
      <c r="I2" s="31"/>
      <c r="J2" s="31"/>
      <c r="K2" s="31"/>
      <c r="L2" s="31"/>
      <c r="M2" s="31"/>
      <c r="N2" s="31"/>
      <c r="O2" s="31"/>
      <c r="P2" s="31"/>
      <c r="Q2" s="31"/>
      <c r="R2" s="31"/>
      <c r="S2" s="31"/>
    </row>
    <row r="3" spans="1:19" ht="15.75" customHeight="1" x14ac:dyDescent="0.25">
      <c r="A3" s="32" t="s">
        <v>24</v>
      </c>
      <c r="B3" s="31"/>
      <c r="C3" s="31"/>
      <c r="D3" s="31"/>
      <c r="E3" s="31"/>
      <c r="F3" s="31"/>
      <c r="G3" s="31"/>
      <c r="H3" s="31"/>
      <c r="I3" s="31"/>
      <c r="J3" s="31"/>
      <c r="K3" s="31"/>
      <c r="L3" s="31"/>
      <c r="M3" s="31"/>
      <c r="N3" s="31"/>
      <c r="O3" s="31"/>
      <c r="P3" s="31"/>
      <c r="Q3" s="31"/>
      <c r="R3" s="31"/>
      <c r="S3" s="31"/>
    </row>
    <row r="4" spans="1:19" ht="15.75" customHeight="1" x14ac:dyDescent="0.25">
      <c r="A4" s="32" t="s">
        <v>31</v>
      </c>
      <c r="B4" s="31"/>
      <c r="C4" s="31"/>
      <c r="D4" s="31"/>
      <c r="E4" s="31"/>
      <c r="F4" s="31"/>
      <c r="G4" s="31"/>
      <c r="H4" s="31"/>
      <c r="I4" s="31"/>
      <c r="J4" s="31"/>
      <c r="K4" s="31"/>
      <c r="L4" s="31"/>
      <c r="M4" s="31"/>
      <c r="N4" s="31"/>
      <c r="O4" s="31"/>
      <c r="P4" s="31"/>
      <c r="Q4" s="31"/>
      <c r="R4" s="31"/>
      <c r="S4" s="31"/>
    </row>
    <row r="5" spans="1:19" ht="15.75" customHeight="1" x14ac:dyDescent="0.25"/>
    <row r="6" spans="1:19" ht="55.5" customHeight="1" x14ac:dyDescent="0.25">
      <c r="A6" s="15" t="s">
        <v>32</v>
      </c>
      <c r="B6" s="34" t="s">
        <v>33</v>
      </c>
      <c r="C6" s="34" t="s">
        <v>32</v>
      </c>
      <c r="D6" s="34" t="s">
        <v>34</v>
      </c>
      <c r="E6" s="34" t="s">
        <v>32</v>
      </c>
      <c r="F6" s="34" t="s">
        <v>35</v>
      </c>
      <c r="G6" s="34" t="s">
        <v>32</v>
      </c>
      <c r="H6" s="34" t="s">
        <v>36</v>
      </c>
      <c r="I6" s="34" t="s">
        <v>32</v>
      </c>
      <c r="J6" s="34" t="s">
        <v>37</v>
      </c>
      <c r="K6" s="34" t="s">
        <v>32</v>
      </c>
      <c r="L6" s="34" t="s">
        <v>38</v>
      </c>
      <c r="M6" s="34" t="s">
        <v>32</v>
      </c>
      <c r="N6" s="34" t="s">
        <v>39</v>
      </c>
      <c r="O6" s="34" t="s">
        <v>32</v>
      </c>
      <c r="P6" s="34" t="s">
        <v>40</v>
      </c>
      <c r="Q6" s="34" t="s">
        <v>32</v>
      </c>
      <c r="R6" s="34" t="s">
        <v>41</v>
      </c>
      <c r="S6" s="34" t="s">
        <v>32</v>
      </c>
    </row>
    <row r="7" spans="1:19" x14ac:dyDescent="0.25">
      <c r="A7" s="16" t="s">
        <v>42</v>
      </c>
      <c r="B7" s="33" t="s">
        <v>43</v>
      </c>
      <c r="C7" s="33"/>
      <c r="D7" s="33"/>
      <c r="E7" s="33"/>
      <c r="F7" s="33"/>
      <c r="G7" s="33"/>
      <c r="H7" s="33"/>
      <c r="I7" s="33"/>
      <c r="J7" s="33"/>
      <c r="K7" s="33"/>
      <c r="L7" s="33"/>
      <c r="M7" s="33"/>
      <c r="N7" s="33"/>
      <c r="O7" s="33"/>
      <c r="P7" s="33"/>
      <c r="Q7" s="33"/>
      <c r="R7" s="33"/>
      <c r="S7" s="33"/>
    </row>
    <row r="8" spans="1:19" x14ac:dyDescent="0.25">
      <c r="A8" s="11"/>
      <c r="B8" s="9"/>
      <c r="C8" s="10"/>
      <c r="D8" s="9"/>
      <c r="E8" s="10"/>
      <c r="F8" s="9"/>
      <c r="G8" s="10"/>
      <c r="H8" s="9"/>
      <c r="I8" s="10"/>
      <c r="J8" s="9"/>
      <c r="K8" s="10"/>
      <c r="L8" s="9"/>
      <c r="M8" s="10"/>
      <c r="N8" s="9"/>
      <c r="O8" s="10"/>
      <c r="P8" s="9"/>
      <c r="Q8" s="10"/>
      <c r="R8" s="9"/>
      <c r="S8" s="10"/>
    </row>
    <row r="9" spans="1:19" x14ac:dyDescent="0.25">
      <c r="A9" s="11" t="s">
        <v>44</v>
      </c>
      <c r="B9" s="9">
        <v>87.066999999999993</v>
      </c>
      <c r="C9" s="10" t="s">
        <v>32</v>
      </c>
      <c r="D9" s="9">
        <v>0</v>
      </c>
      <c r="E9" s="10" t="s">
        <v>32</v>
      </c>
      <c r="F9" s="9">
        <v>924.13</v>
      </c>
      <c r="G9" s="10" t="s">
        <v>32</v>
      </c>
      <c r="H9" s="9">
        <v>6354.4186259799999</v>
      </c>
      <c r="I9" s="10" t="s">
        <v>32</v>
      </c>
      <c r="J9" s="9">
        <v>0</v>
      </c>
      <c r="K9" s="10" t="s">
        <v>32</v>
      </c>
      <c r="L9" s="9">
        <v>0</v>
      </c>
      <c r="M9" s="10" t="s">
        <v>32</v>
      </c>
      <c r="N9" s="9">
        <v>9469.1262898099994</v>
      </c>
      <c r="O9" s="10" t="s">
        <v>32</v>
      </c>
      <c r="P9" s="9">
        <v>2486.2399999999998</v>
      </c>
      <c r="Q9" s="10" t="s">
        <v>32</v>
      </c>
      <c r="R9" s="9">
        <v>19320.981915789998</v>
      </c>
      <c r="S9" s="10" t="s">
        <v>32</v>
      </c>
    </row>
    <row r="10" spans="1:19" x14ac:dyDescent="0.25">
      <c r="A10" s="11" t="s">
        <v>45</v>
      </c>
      <c r="B10" s="9">
        <v>1498.6869999999999</v>
      </c>
      <c r="C10" s="10" t="s">
        <v>32</v>
      </c>
      <c r="D10" s="9">
        <v>73636.326000000001</v>
      </c>
      <c r="E10" s="10" t="s">
        <v>32</v>
      </c>
      <c r="F10" s="9">
        <v>1001.269</v>
      </c>
      <c r="G10" s="10" t="s">
        <v>32</v>
      </c>
      <c r="H10" s="9">
        <v>20500.535591899999</v>
      </c>
      <c r="I10" s="10" t="s">
        <v>32</v>
      </c>
      <c r="J10" s="9">
        <v>5752.6350000000002</v>
      </c>
      <c r="K10" s="10" t="s">
        <v>32</v>
      </c>
      <c r="L10" s="9">
        <v>0</v>
      </c>
      <c r="M10" s="10" t="s">
        <v>32</v>
      </c>
      <c r="N10" s="9">
        <v>22122.280103509998</v>
      </c>
      <c r="O10" s="10" t="s">
        <v>32</v>
      </c>
      <c r="P10" s="9">
        <v>0</v>
      </c>
      <c r="Q10" s="10" t="s">
        <v>32</v>
      </c>
      <c r="R10" s="9">
        <v>124511.73269541</v>
      </c>
      <c r="S10" s="10" t="s">
        <v>32</v>
      </c>
    </row>
    <row r="11" spans="1:19" x14ac:dyDescent="0.25">
      <c r="A11" s="11" t="s">
        <v>46</v>
      </c>
      <c r="B11" s="9">
        <v>0</v>
      </c>
      <c r="C11" s="10" t="s">
        <v>32</v>
      </c>
      <c r="D11" s="9">
        <v>0</v>
      </c>
      <c r="E11" s="10" t="s">
        <v>32</v>
      </c>
      <c r="F11" s="9">
        <v>4.4960000000000004</v>
      </c>
      <c r="G11" s="10" t="s">
        <v>32</v>
      </c>
      <c r="H11" s="9">
        <v>0</v>
      </c>
      <c r="I11" s="10" t="s">
        <v>32</v>
      </c>
      <c r="J11" s="9">
        <v>0</v>
      </c>
      <c r="K11" s="10" t="s">
        <v>32</v>
      </c>
      <c r="L11" s="9">
        <v>0</v>
      </c>
      <c r="M11" s="10" t="s">
        <v>32</v>
      </c>
      <c r="N11" s="9">
        <v>0</v>
      </c>
      <c r="O11" s="10" t="s">
        <v>32</v>
      </c>
      <c r="P11" s="9">
        <v>0</v>
      </c>
      <c r="Q11" s="10" t="s">
        <v>32</v>
      </c>
      <c r="R11" s="9">
        <v>4.4960000000000004</v>
      </c>
      <c r="S11" s="10" t="s">
        <v>32</v>
      </c>
    </row>
    <row r="12" spans="1:19" x14ac:dyDescent="0.25">
      <c r="A12" s="11" t="s">
        <v>47</v>
      </c>
      <c r="B12" s="9">
        <v>125.575</v>
      </c>
      <c r="C12" s="10" t="s">
        <v>32</v>
      </c>
      <c r="D12" s="9">
        <v>500.01499999999999</v>
      </c>
      <c r="E12" s="10" t="s">
        <v>32</v>
      </c>
      <c r="F12" s="9">
        <v>34.378</v>
      </c>
      <c r="G12" s="10" t="s">
        <v>32</v>
      </c>
      <c r="H12" s="9">
        <v>322.53215173000001</v>
      </c>
      <c r="I12" s="10" t="s">
        <v>32</v>
      </c>
      <c r="J12" s="9">
        <v>115.803</v>
      </c>
      <c r="K12" s="10" t="s">
        <v>32</v>
      </c>
      <c r="L12" s="9">
        <v>0</v>
      </c>
      <c r="M12" s="10" t="s">
        <v>32</v>
      </c>
      <c r="N12" s="9">
        <v>64.641842299999993</v>
      </c>
      <c r="O12" s="10" t="s">
        <v>32</v>
      </c>
      <c r="P12" s="9">
        <v>0</v>
      </c>
      <c r="Q12" s="10" t="s">
        <v>32</v>
      </c>
      <c r="R12" s="9">
        <v>1162.9449940300001</v>
      </c>
      <c r="S12" s="10" t="s">
        <v>32</v>
      </c>
    </row>
    <row r="13" spans="1:19" x14ac:dyDescent="0.25">
      <c r="A13" s="11" t="s">
        <v>48</v>
      </c>
      <c r="B13" s="9">
        <v>57.426000000000002</v>
      </c>
      <c r="C13" s="10" t="s">
        <v>32</v>
      </c>
      <c r="D13" s="9">
        <v>1824.1</v>
      </c>
      <c r="E13" s="10" t="s">
        <v>32</v>
      </c>
      <c r="F13" s="9">
        <v>121.65600000000001</v>
      </c>
      <c r="G13" s="10" t="s">
        <v>32</v>
      </c>
      <c r="H13" s="9">
        <v>1386.5876868</v>
      </c>
      <c r="I13" s="10" t="s">
        <v>32</v>
      </c>
      <c r="J13" s="9">
        <v>436.41399999999999</v>
      </c>
      <c r="K13" s="10" t="s">
        <v>32</v>
      </c>
      <c r="L13" s="9">
        <v>132.997468</v>
      </c>
      <c r="M13" s="10" t="s">
        <v>32</v>
      </c>
      <c r="N13" s="9">
        <v>1640.15647586</v>
      </c>
      <c r="O13" s="10" t="s">
        <v>32</v>
      </c>
      <c r="P13" s="9">
        <v>959.35</v>
      </c>
      <c r="Q13" s="10" t="s">
        <v>32</v>
      </c>
      <c r="R13" s="9">
        <v>6558.6876306599997</v>
      </c>
      <c r="S13" s="10" t="s">
        <v>32</v>
      </c>
    </row>
    <row r="14" spans="1:19" x14ac:dyDescent="0.25">
      <c r="A14" s="11" t="s">
        <v>49</v>
      </c>
      <c r="B14" s="9">
        <v>0</v>
      </c>
      <c r="C14" s="10" t="s">
        <v>32</v>
      </c>
      <c r="D14" s="9">
        <v>0</v>
      </c>
      <c r="E14" s="10" t="s">
        <v>32</v>
      </c>
      <c r="F14" s="9">
        <v>0</v>
      </c>
      <c r="G14" s="10" t="s">
        <v>32</v>
      </c>
      <c r="H14" s="9">
        <v>0</v>
      </c>
      <c r="I14" s="10" t="s">
        <v>32</v>
      </c>
      <c r="J14" s="9">
        <v>0</v>
      </c>
      <c r="K14" s="10" t="s">
        <v>32</v>
      </c>
      <c r="L14" s="9">
        <v>0</v>
      </c>
      <c r="M14" s="10" t="s">
        <v>32</v>
      </c>
      <c r="N14" s="9">
        <v>0</v>
      </c>
      <c r="O14" s="10" t="s">
        <v>32</v>
      </c>
      <c r="P14" s="9">
        <v>67.912999999999997</v>
      </c>
      <c r="Q14" s="10" t="s">
        <v>32</v>
      </c>
      <c r="R14" s="9">
        <v>67.912999999999997</v>
      </c>
      <c r="S14" s="10" t="s">
        <v>32</v>
      </c>
    </row>
    <row r="15" spans="1:19" x14ac:dyDescent="0.25">
      <c r="A15" s="11"/>
      <c r="B15" s="9"/>
      <c r="C15" s="10"/>
      <c r="D15" s="9"/>
      <c r="E15" s="10"/>
      <c r="F15" s="9"/>
      <c r="G15" s="10"/>
      <c r="H15" s="9"/>
      <c r="I15" s="10"/>
      <c r="J15" s="9"/>
      <c r="K15" s="10"/>
      <c r="L15" s="9"/>
      <c r="M15" s="10"/>
      <c r="N15" s="9"/>
      <c r="O15" s="10"/>
      <c r="P15" s="9"/>
      <c r="Q15" s="10"/>
      <c r="R15" s="9"/>
      <c r="S15" s="10"/>
    </row>
    <row r="16" spans="1:19" x14ac:dyDescent="0.25">
      <c r="A16" s="14" t="s">
        <v>50</v>
      </c>
      <c r="B16" s="12">
        <v>1768.7550000000001</v>
      </c>
      <c r="C16" s="13" t="s">
        <v>32</v>
      </c>
      <c r="D16" s="12">
        <v>75960.441000000006</v>
      </c>
      <c r="E16" s="13" t="s">
        <v>32</v>
      </c>
      <c r="F16" s="12">
        <v>2085.9290000000001</v>
      </c>
      <c r="G16" s="13" t="s">
        <v>32</v>
      </c>
      <c r="H16" s="12">
        <v>28564.074056410002</v>
      </c>
      <c r="I16" s="13" t="s">
        <v>32</v>
      </c>
      <c r="J16" s="12">
        <v>6304.8519999999999</v>
      </c>
      <c r="K16" s="13" t="s">
        <v>32</v>
      </c>
      <c r="L16" s="12">
        <v>132.997468</v>
      </c>
      <c r="M16" s="13" t="s">
        <v>32</v>
      </c>
      <c r="N16" s="12">
        <v>33296.204711480001</v>
      </c>
      <c r="O16" s="13" t="s">
        <v>32</v>
      </c>
      <c r="P16" s="12">
        <v>3513.5030000000002</v>
      </c>
      <c r="Q16" s="13" t="s">
        <v>32</v>
      </c>
      <c r="R16" s="12">
        <v>151626.75623589</v>
      </c>
      <c r="S16" s="13" t="s">
        <v>32</v>
      </c>
    </row>
    <row r="17" spans="1:19" x14ac:dyDescent="0.25">
      <c r="A17" s="11"/>
      <c r="B17" s="9"/>
      <c r="C17" s="10"/>
      <c r="D17" s="9"/>
      <c r="E17" s="10"/>
      <c r="F17" s="9"/>
      <c r="G17" s="10"/>
      <c r="H17" s="9"/>
      <c r="I17" s="10"/>
      <c r="J17" s="9"/>
      <c r="K17" s="10"/>
      <c r="L17" s="9"/>
      <c r="M17" s="10"/>
      <c r="N17" s="9"/>
      <c r="O17" s="10"/>
      <c r="P17" s="9"/>
      <c r="Q17" s="10"/>
      <c r="R17" s="9"/>
      <c r="S17" s="10"/>
    </row>
    <row r="18" spans="1:19" x14ac:dyDescent="0.25">
      <c r="A18" s="14" t="s">
        <v>51</v>
      </c>
      <c r="B18" s="12">
        <v>581.98</v>
      </c>
      <c r="C18" s="13" t="s">
        <v>32</v>
      </c>
      <c r="D18" s="12">
        <v>7395.8339999999998</v>
      </c>
      <c r="E18" s="13" t="s">
        <v>32</v>
      </c>
      <c r="F18" s="12">
        <v>251.71811700000001</v>
      </c>
      <c r="G18" s="13" t="s">
        <v>32</v>
      </c>
      <c r="H18" s="12">
        <v>5852.4679999999998</v>
      </c>
      <c r="I18" s="13" t="s">
        <v>32</v>
      </c>
      <c r="J18" s="12">
        <v>521.68799999999999</v>
      </c>
      <c r="K18" s="13" t="s">
        <v>32</v>
      </c>
      <c r="L18" s="12">
        <v>244.827</v>
      </c>
      <c r="M18" s="13" t="s">
        <v>32</v>
      </c>
      <c r="N18" s="12">
        <v>4174.8328336183404</v>
      </c>
      <c r="O18" s="13" t="s">
        <v>32</v>
      </c>
      <c r="P18" s="12">
        <v>3494.723</v>
      </c>
      <c r="Q18" s="13" t="s">
        <v>32</v>
      </c>
      <c r="R18" s="12">
        <v>22518.070950618301</v>
      </c>
      <c r="S18" s="13" t="s">
        <v>32</v>
      </c>
    </row>
    <row r="19" spans="1:19" x14ac:dyDescent="0.25">
      <c r="A19" s="11"/>
      <c r="B19" s="9"/>
      <c r="C19" s="10"/>
      <c r="D19" s="9"/>
      <c r="E19" s="10"/>
      <c r="F19" s="9"/>
      <c r="G19" s="10"/>
      <c r="H19" s="9"/>
      <c r="I19" s="10"/>
      <c r="J19" s="9"/>
      <c r="K19" s="10"/>
      <c r="L19" s="9"/>
      <c r="M19" s="10"/>
      <c r="N19" s="9"/>
      <c r="O19" s="10"/>
      <c r="P19" s="9"/>
      <c r="Q19" s="10"/>
      <c r="R19" s="9"/>
      <c r="S19" s="10"/>
    </row>
    <row r="20" spans="1:19" x14ac:dyDescent="0.25">
      <c r="A20" s="14" t="s">
        <v>52</v>
      </c>
      <c r="B20" s="12">
        <v>2350.7350000000001</v>
      </c>
      <c r="C20" s="13" t="s">
        <v>32</v>
      </c>
      <c r="D20" s="12">
        <v>83356.274999999994</v>
      </c>
      <c r="E20" s="13" t="s">
        <v>32</v>
      </c>
      <c r="F20" s="12">
        <v>2337.647117</v>
      </c>
      <c r="G20" s="13" t="s">
        <v>32</v>
      </c>
      <c r="H20" s="12">
        <v>34416.542056409999</v>
      </c>
      <c r="I20" s="13" t="s">
        <v>32</v>
      </c>
      <c r="J20" s="12">
        <v>6826.54</v>
      </c>
      <c r="K20" s="13" t="s">
        <v>32</v>
      </c>
      <c r="L20" s="12">
        <v>377.82446800000002</v>
      </c>
      <c r="M20" s="13" t="s">
        <v>32</v>
      </c>
      <c r="N20" s="12">
        <v>37471.037545098297</v>
      </c>
      <c r="O20" s="13" t="s">
        <v>32</v>
      </c>
      <c r="P20" s="12">
        <v>7008.2259999999997</v>
      </c>
      <c r="Q20" s="13" t="s">
        <v>32</v>
      </c>
      <c r="R20" s="12">
        <v>174144.82718650799</v>
      </c>
      <c r="S20" s="13" t="s">
        <v>32</v>
      </c>
    </row>
    <row r="22" spans="1:19" x14ac:dyDescent="0.25">
      <c r="A22" s="17" t="s">
        <v>53</v>
      </c>
      <c r="B22" s="17" t="s">
        <v>54</v>
      </c>
    </row>
    <row r="23" spans="1:19" x14ac:dyDescent="0.25">
      <c r="B23" s="17" t="s">
        <v>55</v>
      </c>
    </row>
    <row r="29" spans="1:19" x14ac:dyDescent="0.25">
      <c r="A29" s="18" t="str">
        <f>HYPERLINK("#'TABLE B'!A2", "&gt;&gt;&gt; Next table")</f>
        <v>&gt;&gt;&gt; Next table</v>
      </c>
    </row>
  </sheetData>
  <mergeCells count="13">
    <mergeCell ref="A2:S2"/>
    <mergeCell ref="A3:S3"/>
    <mergeCell ref="A4:S4"/>
    <mergeCell ref="B7:S7"/>
    <mergeCell ref="B6:C6"/>
    <mergeCell ref="D6:E6"/>
    <mergeCell ref="F6:G6"/>
    <mergeCell ref="H6:I6"/>
    <mergeCell ref="J6:K6"/>
    <mergeCell ref="L6:M6"/>
    <mergeCell ref="N6:O6"/>
    <mergeCell ref="P6:Q6"/>
    <mergeCell ref="R6:S6"/>
  </mergeCell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29"/>
  <sheetViews>
    <sheetView workbookViewId="0"/>
  </sheetViews>
  <sheetFormatPr defaultColWidth="11.5546875" defaultRowHeight="13.2" x14ac:dyDescent="0.25"/>
  <cols>
    <col min="1" max="1" width="32.6640625" customWidth="1"/>
    <col min="2"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HYPERLINK("#'INDEX'!B7", "Link to index")</f>
        <v>Link to index</v>
      </c>
    </row>
    <row r="2" spans="1:19" ht="15.75" customHeight="1" x14ac:dyDescent="0.25">
      <c r="A2" s="32" t="s">
        <v>56</v>
      </c>
      <c r="B2" s="31"/>
      <c r="C2" s="31"/>
      <c r="D2" s="31"/>
      <c r="E2" s="31"/>
      <c r="F2" s="31"/>
      <c r="G2" s="31"/>
      <c r="H2" s="31"/>
      <c r="I2" s="31"/>
      <c r="J2" s="31"/>
      <c r="K2" s="31"/>
      <c r="L2" s="31"/>
      <c r="M2" s="31"/>
      <c r="N2" s="31"/>
      <c r="O2" s="31"/>
      <c r="P2" s="31"/>
      <c r="Q2" s="31"/>
      <c r="R2" s="31"/>
      <c r="S2" s="31"/>
    </row>
    <row r="3" spans="1:19" ht="15.75" customHeight="1" x14ac:dyDescent="0.25">
      <c r="A3" s="32" t="s">
        <v>25</v>
      </c>
      <c r="B3" s="31"/>
      <c r="C3" s="31"/>
      <c r="D3" s="31"/>
      <c r="E3" s="31"/>
      <c r="F3" s="31"/>
      <c r="G3" s="31"/>
      <c r="H3" s="31"/>
      <c r="I3" s="31"/>
      <c r="J3" s="31"/>
      <c r="K3" s="31"/>
      <c r="L3" s="31"/>
      <c r="M3" s="31"/>
      <c r="N3" s="31"/>
      <c r="O3" s="31"/>
      <c r="P3" s="31"/>
      <c r="Q3" s="31"/>
      <c r="R3" s="31"/>
      <c r="S3" s="31"/>
    </row>
    <row r="4" spans="1:19" ht="15.75" customHeight="1" x14ac:dyDescent="0.25">
      <c r="A4" s="32" t="s">
        <v>31</v>
      </c>
      <c r="B4" s="31"/>
      <c r="C4" s="31"/>
      <c r="D4" s="31"/>
      <c r="E4" s="31"/>
      <c r="F4" s="31"/>
      <c r="G4" s="31"/>
      <c r="H4" s="31"/>
      <c r="I4" s="31"/>
      <c r="J4" s="31"/>
      <c r="K4" s="31"/>
      <c r="L4" s="31"/>
      <c r="M4" s="31"/>
      <c r="N4" s="31"/>
      <c r="O4" s="31"/>
      <c r="P4" s="31"/>
      <c r="Q4" s="31"/>
      <c r="R4" s="31"/>
      <c r="S4" s="31"/>
    </row>
    <row r="5" spans="1:19" ht="15.75" customHeight="1" x14ac:dyDescent="0.25"/>
    <row r="6" spans="1:19" ht="55.5" customHeight="1" x14ac:dyDescent="0.25">
      <c r="A6" s="15" t="s">
        <v>32</v>
      </c>
      <c r="B6" s="34" t="s">
        <v>33</v>
      </c>
      <c r="C6" s="34" t="s">
        <v>32</v>
      </c>
      <c r="D6" s="34" t="s">
        <v>34</v>
      </c>
      <c r="E6" s="34" t="s">
        <v>32</v>
      </c>
      <c r="F6" s="34" t="s">
        <v>35</v>
      </c>
      <c r="G6" s="34" t="s">
        <v>32</v>
      </c>
      <c r="H6" s="34" t="s">
        <v>36</v>
      </c>
      <c r="I6" s="34" t="s">
        <v>32</v>
      </c>
      <c r="J6" s="34" t="s">
        <v>37</v>
      </c>
      <c r="K6" s="34" t="s">
        <v>32</v>
      </c>
      <c r="L6" s="34" t="s">
        <v>38</v>
      </c>
      <c r="M6" s="34" t="s">
        <v>32</v>
      </c>
      <c r="N6" s="34" t="s">
        <v>39</v>
      </c>
      <c r="O6" s="34" t="s">
        <v>32</v>
      </c>
      <c r="P6" s="34" t="s">
        <v>40</v>
      </c>
      <c r="Q6" s="34" t="s">
        <v>32</v>
      </c>
      <c r="R6" s="34" t="s">
        <v>41</v>
      </c>
      <c r="S6" s="34" t="s">
        <v>32</v>
      </c>
    </row>
    <row r="7" spans="1:19" x14ac:dyDescent="0.25">
      <c r="A7" s="16" t="s">
        <v>42</v>
      </c>
      <c r="B7" s="33" t="s">
        <v>57</v>
      </c>
      <c r="C7" s="33"/>
      <c r="D7" s="33"/>
      <c r="E7" s="33"/>
      <c r="F7" s="33"/>
      <c r="G7" s="33"/>
      <c r="H7" s="33"/>
      <c r="I7" s="33"/>
      <c r="J7" s="33"/>
      <c r="K7" s="33"/>
      <c r="L7" s="33"/>
      <c r="M7" s="33"/>
      <c r="N7" s="33"/>
      <c r="O7" s="33"/>
      <c r="P7" s="33"/>
      <c r="Q7" s="33"/>
      <c r="R7" s="33"/>
      <c r="S7" s="33"/>
    </row>
    <row r="8" spans="1:19" x14ac:dyDescent="0.25">
      <c r="A8" s="11"/>
      <c r="B8" s="19"/>
      <c r="C8" s="10"/>
      <c r="D8" s="19"/>
      <c r="E8" s="10"/>
      <c r="F8" s="19"/>
      <c r="G8" s="10"/>
      <c r="H8" s="19"/>
      <c r="I8" s="10"/>
      <c r="J8" s="19"/>
      <c r="K8" s="10"/>
      <c r="L8" s="19"/>
      <c r="M8" s="10"/>
      <c r="N8" s="19"/>
      <c r="O8" s="10"/>
      <c r="P8" s="19"/>
      <c r="Q8" s="10"/>
      <c r="R8" s="19"/>
      <c r="S8" s="10"/>
    </row>
    <row r="9" spans="1:19" x14ac:dyDescent="0.25">
      <c r="A9" s="11" t="s">
        <v>44</v>
      </c>
      <c r="B9" s="19">
        <v>261.283565606732</v>
      </c>
      <c r="C9" s="10" t="s">
        <v>32</v>
      </c>
      <c r="D9" s="19">
        <v>0</v>
      </c>
      <c r="E9" s="10" t="s">
        <v>32</v>
      </c>
      <c r="F9" s="19">
        <v>5010.87162803308</v>
      </c>
      <c r="G9" s="10" t="s">
        <v>32</v>
      </c>
      <c r="H9" s="19">
        <v>1607.97268751613</v>
      </c>
      <c r="I9" s="10" t="s">
        <v>32</v>
      </c>
      <c r="J9" s="19">
        <v>0</v>
      </c>
      <c r="K9" s="10" t="s">
        <v>32</v>
      </c>
      <c r="L9" s="19">
        <v>0</v>
      </c>
      <c r="M9" s="10" t="s">
        <v>32</v>
      </c>
      <c r="N9" s="19">
        <v>1814.48386628607</v>
      </c>
      <c r="O9" s="10" t="s">
        <v>32</v>
      </c>
      <c r="P9" s="19">
        <v>1220.42827203106</v>
      </c>
      <c r="Q9" s="10" t="s">
        <v>32</v>
      </c>
      <c r="R9" s="19">
        <v>971.11599058195998</v>
      </c>
      <c r="S9" s="10" t="s">
        <v>32</v>
      </c>
    </row>
    <row r="10" spans="1:19" x14ac:dyDescent="0.25">
      <c r="A10" s="11" t="s">
        <v>45</v>
      </c>
      <c r="B10" s="19">
        <v>4497.4822043765798</v>
      </c>
      <c r="C10" s="10" t="s">
        <v>32</v>
      </c>
      <c r="D10" s="19">
        <v>11597.9786316585</v>
      </c>
      <c r="E10" s="10" t="s">
        <v>32</v>
      </c>
      <c r="F10" s="19">
        <v>5429.1392164836698</v>
      </c>
      <c r="G10" s="10" t="s">
        <v>32</v>
      </c>
      <c r="H10" s="19">
        <v>5187.6187660116102</v>
      </c>
      <c r="I10" s="10" t="s">
        <v>32</v>
      </c>
      <c r="J10" s="19">
        <v>4131.3297542481996</v>
      </c>
      <c r="K10" s="10" t="s">
        <v>32</v>
      </c>
      <c r="L10" s="19">
        <v>0</v>
      </c>
      <c r="M10" s="10" t="s">
        <v>32</v>
      </c>
      <c r="N10" s="19">
        <v>4239.0944111154804</v>
      </c>
      <c r="O10" s="10" t="s">
        <v>32</v>
      </c>
      <c r="P10" s="19">
        <v>0</v>
      </c>
      <c r="Q10" s="10" t="s">
        <v>32</v>
      </c>
      <c r="R10" s="19">
        <v>6258.2396258422896</v>
      </c>
      <c r="S10" s="10" t="s">
        <v>32</v>
      </c>
    </row>
    <row r="11" spans="1:19" x14ac:dyDescent="0.25">
      <c r="A11" s="11" t="s">
        <v>46</v>
      </c>
      <c r="B11" s="19">
        <v>0</v>
      </c>
      <c r="C11" s="10" t="s">
        <v>32</v>
      </c>
      <c r="D11" s="19">
        <v>0</v>
      </c>
      <c r="E11" s="10" t="s">
        <v>32</v>
      </c>
      <c r="F11" s="19">
        <v>24.378473634268701</v>
      </c>
      <c r="G11" s="10" t="s">
        <v>32</v>
      </c>
      <c r="H11" s="19">
        <v>0</v>
      </c>
      <c r="I11" s="10" t="s">
        <v>32</v>
      </c>
      <c r="J11" s="19">
        <v>0</v>
      </c>
      <c r="K11" s="10" t="s">
        <v>32</v>
      </c>
      <c r="L11" s="19">
        <v>0</v>
      </c>
      <c r="M11" s="10" t="s">
        <v>32</v>
      </c>
      <c r="N11" s="19">
        <v>0</v>
      </c>
      <c r="O11" s="10" t="s">
        <v>32</v>
      </c>
      <c r="P11" s="19">
        <v>0</v>
      </c>
      <c r="Q11" s="10" t="s">
        <v>32</v>
      </c>
      <c r="R11" s="19">
        <v>0.22597906838721701</v>
      </c>
      <c r="S11" s="10" t="s">
        <v>32</v>
      </c>
    </row>
    <row r="12" spans="1:19" x14ac:dyDescent="0.25">
      <c r="A12" s="11" t="s">
        <v>47</v>
      </c>
      <c r="B12" s="19">
        <v>376.84408273014299</v>
      </c>
      <c r="C12" s="10" t="s">
        <v>32</v>
      </c>
      <c r="D12" s="19">
        <v>78.754109561478003</v>
      </c>
      <c r="E12" s="10" t="s">
        <v>32</v>
      </c>
      <c r="F12" s="19">
        <v>186.406398264877</v>
      </c>
      <c r="G12" s="10" t="s">
        <v>32</v>
      </c>
      <c r="H12" s="19">
        <v>81.616103904024001</v>
      </c>
      <c r="I12" s="10" t="s">
        <v>32</v>
      </c>
      <c r="J12" s="19">
        <v>83.165432802742501</v>
      </c>
      <c r="K12" s="10" t="s">
        <v>32</v>
      </c>
      <c r="L12" s="19">
        <v>0</v>
      </c>
      <c r="M12" s="10" t="s">
        <v>32</v>
      </c>
      <c r="N12" s="19">
        <v>12.3867373135132</v>
      </c>
      <c r="O12" s="10" t="s">
        <v>32</v>
      </c>
      <c r="P12" s="19">
        <v>0</v>
      </c>
      <c r="Q12" s="10" t="s">
        <v>32</v>
      </c>
      <c r="R12" s="19">
        <v>58.452230057045597</v>
      </c>
      <c r="S12" s="10" t="s">
        <v>32</v>
      </c>
    </row>
    <row r="13" spans="1:19" x14ac:dyDescent="0.25">
      <c r="A13" s="11" t="s">
        <v>48</v>
      </c>
      <c r="B13" s="19">
        <v>172.33245705643</v>
      </c>
      <c r="C13" s="10" t="s">
        <v>32</v>
      </c>
      <c r="D13" s="19">
        <v>287.30212343848098</v>
      </c>
      <c r="E13" s="10" t="s">
        <v>32</v>
      </c>
      <c r="F13" s="19">
        <v>659.65026433509604</v>
      </c>
      <c r="G13" s="10" t="s">
        <v>32</v>
      </c>
      <c r="H13" s="19">
        <v>350.873189264693</v>
      </c>
      <c r="I13" s="10" t="s">
        <v>32</v>
      </c>
      <c r="J13" s="19">
        <v>313.41639846269999</v>
      </c>
      <c r="K13" s="10" t="s">
        <v>32</v>
      </c>
      <c r="L13" s="19">
        <v>312.86491623646901</v>
      </c>
      <c r="M13" s="10" t="s">
        <v>32</v>
      </c>
      <c r="N13" s="19">
        <v>314.28849637745202</v>
      </c>
      <c r="O13" s="10" t="s">
        <v>32</v>
      </c>
      <c r="P13" s="19">
        <v>470.91908374613701</v>
      </c>
      <c r="Q13" s="10" t="s">
        <v>32</v>
      </c>
      <c r="R13" s="19">
        <v>329.65438625874401</v>
      </c>
      <c r="S13" s="10" t="s">
        <v>32</v>
      </c>
    </row>
    <row r="14" spans="1:19" x14ac:dyDescent="0.25">
      <c r="A14" s="11" t="s">
        <v>49</v>
      </c>
      <c r="B14" s="19">
        <v>0</v>
      </c>
      <c r="C14" s="10" t="s">
        <v>32</v>
      </c>
      <c r="D14" s="19">
        <v>0</v>
      </c>
      <c r="E14" s="10" t="s">
        <v>32</v>
      </c>
      <c r="F14" s="19">
        <v>0</v>
      </c>
      <c r="G14" s="10" t="s">
        <v>32</v>
      </c>
      <c r="H14" s="19">
        <v>0</v>
      </c>
      <c r="I14" s="10" t="s">
        <v>32</v>
      </c>
      <c r="J14" s="19">
        <v>0</v>
      </c>
      <c r="K14" s="10" t="s">
        <v>32</v>
      </c>
      <c r="L14" s="19">
        <v>0</v>
      </c>
      <c r="M14" s="10" t="s">
        <v>32</v>
      </c>
      <c r="N14" s="19">
        <v>0</v>
      </c>
      <c r="O14" s="10" t="s">
        <v>32</v>
      </c>
      <c r="P14" s="19">
        <v>33.336663089020099</v>
      </c>
      <c r="Q14" s="10" t="s">
        <v>32</v>
      </c>
      <c r="R14" s="19">
        <v>3.41346006925736</v>
      </c>
      <c r="S14" s="10" t="s">
        <v>32</v>
      </c>
    </row>
    <row r="15" spans="1:19" x14ac:dyDescent="0.25">
      <c r="A15" s="11"/>
      <c r="B15" s="19"/>
      <c r="C15" s="10"/>
      <c r="D15" s="19"/>
      <c r="E15" s="10"/>
      <c r="F15" s="19"/>
      <c r="G15" s="10"/>
      <c r="H15" s="19"/>
      <c r="I15" s="10"/>
      <c r="J15" s="19"/>
      <c r="K15" s="10"/>
      <c r="L15" s="19"/>
      <c r="M15" s="10"/>
      <c r="N15" s="19"/>
      <c r="O15" s="10"/>
      <c r="P15" s="19"/>
      <c r="Q15" s="10"/>
      <c r="R15" s="19"/>
      <c r="S15" s="10"/>
    </row>
    <row r="16" spans="1:19" x14ac:dyDescent="0.25">
      <c r="A16" s="14" t="s">
        <v>50</v>
      </c>
      <c r="B16" s="20">
        <v>5307.94230976989</v>
      </c>
      <c r="C16" s="13" t="s">
        <v>32</v>
      </c>
      <c r="D16" s="20">
        <v>11964.034864658401</v>
      </c>
      <c r="E16" s="13" t="s">
        <v>32</v>
      </c>
      <c r="F16" s="20">
        <v>11310.445980750999</v>
      </c>
      <c r="G16" s="13" t="s">
        <v>32</v>
      </c>
      <c r="H16" s="20">
        <v>7228.0807466964598</v>
      </c>
      <c r="I16" s="13" t="s">
        <v>32</v>
      </c>
      <c r="J16" s="20">
        <v>4527.9115855136497</v>
      </c>
      <c r="K16" s="13" t="s">
        <v>32</v>
      </c>
      <c r="L16" s="20">
        <v>312.86491623646901</v>
      </c>
      <c r="M16" s="13" t="s">
        <v>32</v>
      </c>
      <c r="N16" s="20">
        <v>6380.2535110925101</v>
      </c>
      <c r="O16" s="13" t="s">
        <v>32</v>
      </c>
      <c r="P16" s="20">
        <v>1724.68401886622</v>
      </c>
      <c r="Q16" s="13" t="s">
        <v>32</v>
      </c>
      <c r="R16" s="20">
        <v>7621.10167187769</v>
      </c>
      <c r="S16" s="13" t="s">
        <v>32</v>
      </c>
    </row>
    <row r="17" spans="1:19" x14ac:dyDescent="0.25">
      <c r="A17" s="11"/>
      <c r="B17" s="19"/>
      <c r="C17" s="10"/>
      <c r="D17" s="19"/>
      <c r="E17" s="10"/>
      <c r="F17" s="19"/>
      <c r="G17" s="10"/>
      <c r="H17" s="19"/>
      <c r="I17" s="10"/>
      <c r="J17" s="19"/>
      <c r="K17" s="10"/>
      <c r="L17" s="19"/>
      <c r="M17" s="10"/>
      <c r="N17" s="19"/>
      <c r="O17" s="10"/>
      <c r="P17" s="19"/>
      <c r="Q17" s="10"/>
      <c r="R17" s="19"/>
      <c r="S17" s="10"/>
    </row>
    <row r="18" spans="1:19" x14ac:dyDescent="0.25">
      <c r="A18" s="14" t="s">
        <v>51</v>
      </c>
      <c r="B18" s="20">
        <v>1746.4918914376899</v>
      </c>
      <c r="C18" s="13" t="s">
        <v>32</v>
      </c>
      <c r="D18" s="20">
        <v>1164.86969617812</v>
      </c>
      <c r="E18" s="13" t="s">
        <v>32</v>
      </c>
      <c r="F18" s="20">
        <v>1364.88066693778</v>
      </c>
      <c r="G18" s="13" t="s">
        <v>32</v>
      </c>
      <c r="H18" s="20">
        <v>1480.9551042304599</v>
      </c>
      <c r="I18" s="13" t="s">
        <v>32</v>
      </c>
      <c r="J18" s="20">
        <v>374.65703227029599</v>
      </c>
      <c r="K18" s="13" t="s">
        <v>32</v>
      </c>
      <c r="L18" s="20">
        <v>575.93411362858501</v>
      </c>
      <c r="M18" s="13" t="s">
        <v>32</v>
      </c>
      <c r="N18" s="20">
        <v>799.98582648471904</v>
      </c>
      <c r="O18" s="13" t="s">
        <v>32</v>
      </c>
      <c r="P18" s="20">
        <v>1715.4654225325</v>
      </c>
      <c r="Q18" s="13" t="s">
        <v>32</v>
      </c>
      <c r="R18" s="20">
        <v>1131.8088735093399</v>
      </c>
      <c r="S18" s="13" t="s">
        <v>32</v>
      </c>
    </row>
    <row r="19" spans="1:19" x14ac:dyDescent="0.25">
      <c r="A19" s="11"/>
      <c r="B19" s="19"/>
      <c r="C19" s="10"/>
      <c r="D19" s="19"/>
      <c r="E19" s="10"/>
      <c r="F19" s="19"/>
      <c r="G19" s="10"/>
      <c r="H19" s="19"/>
      <c r="I19" s="10"/>
      <c r="J19" s="19"/>
      <c r="K19" s="10"/>
      <c r="L19" s="19"/>
      <c r="M19" s="10"/>
      <c r="N19" s="19"/>
      <c r="O19" s="10"/>
      <c r="P19" s="19"/>
      <c r="Q19" s="10"/>
      <c r="R19" s="19"/>
      <c r="S19" s="10"/>
    </row>
    <row r="20" spans="1:19" x14ac:dyDescent="0.25">
      <c r="A20" s="14" t="s">
        <v>52</v>
      </c>
      <c r="B20" s="20">
        <v>7054.4342012075804</v>
      </c>
      <c r="C20" s="13" t="s">
        <v>32</v>
      </c>
      <c r="D20" s="20">
        <v>13128.9045608366</v>
      </c>
      <c r="E20" s="13" t="s">
        <v>32</v>
      </c>
      <c r="F20" s="20">
        <v>12675.3266476888</v>
      </c>
      <c r="G20" s="13" t="s">
        <v>32</v>
      </c>
      <c r="H20" s="20">
        <v>8709.0358509269099</v>
      </c>
      <c r="I20" s="13" t="s">
        <v>32</v>
      </c>
      <c r="J20" s="20">
        <v>4902.5686177839398</v>
      </c>
      <c r="K20" s="13" t="s">
        <v>32</v>
      </c>
      <c r="L20" s="20">
        <v>888.79902986505397</v>
      </c>
      <c r="M20" s="13" t="s">
        <v>32</v>
      </c>
      <c r="N20" s="20">
        <v>7180.2393375772299</v>
      </c>
      <c r="O20" s="13" t="s">
        <v>32</v>
      </c>
      <c r="P20" s="20">
        <v>3440.1494413987102</v>
      </c>
      <c r="Q20" s="13" t="s">
        <v>32</v>
      </c>
      <c r="R20" s="20">
        <v>8752.9105453870307</v>
      </c>
      <c r="S20" s="13" t="s">
        <v>32</v>
      </c>
    </row>
    <row r="22" spans="1:19" x14ac:dyDescent="0.25">
      <c r="A22" s="17" t="s">
        <v>53</v>
      </c>
      <c r="B22" s="17" t="s">
        <v>54</v>
      </c>
    </row>
    <row r="23" spans="1:19" x14ac:dyDescent="0.25">
      <c r="B23" s="17" t="s">
        <v>55</v>
      </c>
    </row>
    <row r="28" spans="1:19" x14ac:dyDescent="0.25">
      <c r="A28" s="18" t="str">
        <f>HYPERLINK("#'TABLE A'!A2", "&lt;&lt;&lt; Previous table")</f>
        <v>&lt;&lt;&lt; Previous table</v>
      </c>
    </row>
    <row r="29" spans="1:19" x14ac:dyDescent="0.25">
      <c r="A29" s="18" t="str">
        <f>HYPERLINK("#'TABLE C'!A2", "&gt;&gt;&gt; Next table")</f>
        <v>&gt;&gt;&gt; Next table</v>
      </c>
    </row>
  </sheetData>
  <mergeCells count="13">
    <mergeCell ref="A2:S2"/>
    <mergeCell ref="A3:S3"/>
    <mergeCell ref="A4:S4"/>
    <mergeCell ref="B7:S7"/>
    <mergeCell ref="B6:C6"/>
    <mergeCell ref="D6:E6"/>
    <mergeCell ref="F6:G6"/>
    <mergeCell ref="H6:I6"/>
    <mergeCell ref="J6:K6"/>
    <mergeCell ref="L6:M6"/>
    <mergeCell ref="N6:O6"/>
    <mergeCell ref="P6:Q6"/>
    <mergeCell ref="R6:S6"/>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29"/>
  <sheetViews>
    <sheetView workbookViewId="0"/>
  </sheetViews>
  <sheetFormatPr defaultColWidth="11.5546875" defaultRowHeight="13.2" x14ac:dyDescent="0.25"/>
  <cols>
    <col min="1" max="1" width="32.6640625" customWidth="1"/>
    <col min="2"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HYPERLINK("#'INDEX'!B8", "Link to index")</f>
        <v>Link to index</v>
      </c>
    </row>
    <row r="2" spans="1:19" ht="15.75" customHeight="1" x14ac:dyDescent="0.25">
      <c r="A2" s="32" t="s">
        <v>58</v>
      </c>
      <c r="B2" s="31"/>
      <c r="C2" s="31"/>
      <c r="D2" s="31"/>
      <c r="E2" s="31"/>
      <c r="F2" s="31"/>
      <c r="G2" s="31"/>
      <c r="H2" s="31"/>
      <c r="I2" s="31"/>
      <c r="J2" s="31"/>
      <c r="K2" s="31"/>
      <c r="L2" s="31"/>
      <c r="M2" s="31"/>
      <c r="N2" s="31"/>
      <c r="O2" s="31"/>
      <c r="P2" s="31"/>
      <c r="Q2" s="31"/>
      <c r="R2" s="31"/>
      <c r="S2" s="31"/>
    </row>
    <row r="3" spans="1:19" ht="15.75" customHeight="1" x14ac:dyDescent="0.25">
      <c r="A3" s="32" t="s">
        <v>26</v>
      </c>
      <c r="B3" s="31"/>
      <c r="C3" s="31"/>
      <c r="D3" s="31"/>
      <c r="E3" s="31"/>
      <c r="F3" s="31"/>
      <c r="G3" s="31"/>
      <c r="H3" s="31"/>
      <c r="I3" s="31"/>
      <c r="J3" s="31"/>
      <c r="K3" s="31"/>
      <c r="L3" s="31"/>
      <c r="M3" s="31"/>
      <c r="N3" s="31"/>
      <c r="O3" s="31"/>
      <c r="P3" s="31"/>
      <c r="Q3" s="31"/>
      <c r="R3" s="31"/>
      <c r="S3" s="31"/>
    </row>
    <row r="4" spans="1:19" ht="15.75" customHeight="1" x14ac:dyDescent="0.25">
      <c r="A4" s="32" t="s">
        <v>59</v>
      </c>
      <c r="B4" s="31"/>
      <c r="C4" s="31"/>
      <c r="D4" s="31"/>
      <c r="E4" s="31"/>
      <c r="F4" s="31"/>
      <c r="G4" s="31"/>
      <c r="H4" s="31"/>
      <c r="I4" s="31"/>
      <c r="J4" s="31"/>
      <c r="K4" s="31"/>
      <c r="L4" s="31"/>
      <c r="M4" s="31"/>
      <c r="N4" s="31"/>
      <c r="O4" s="31"/>
      <c r="P4" s="31"/>
      <c r="Q4" s="31"/>
      <c r="R4" s="31"/>
      <c r="S4" s="31"/>
    </row>
    <row r="5" spans="1:19" ht="15.75" customHeight="1" x14ac:dyDescent="0.25"/>
    <row r="6" spans="1:19" ht="55.5" customHeight="1" x14ac:dyDescent="0.25">
      <c r="A6" s="15" t="s">
        <v>32</v>
      </c>
      <c r="B6" s="34" t="s">
        <v>33</v>
      </c>
      <c r="C6" s="34" t="s">
        <v>32</v>
      </c>
      <c r="D6" s="34" t="s">
        <v>34</v>
      </c>
      <c r="E6" s="34" t="s">
        <v>32</v>
      </c>
      <c r="F6" s="34" t="s">
        <v>35</v>
      </c>
      <c r="G6" s="34" t="s">
        <v>32</v>
      </c>
      <c r="H6" s="34" t="s">
        <v>36</v>
      </c>
      <c r="I6" s="34" t="s">
        <v>32</v>
      </c>
      <c r="J6" s="34" t="s">
        <v>37</v>
      </c>
      <c r="K6" s="34" t="s">
        <v>32</v>
      </c>
      <c r="L6" s="34" t="s">
        <v>38</v>
      </c>
      <c r="M6" s="34" t="s">
        <v>32</v>
      </c>
      <c r="N6" s="34" t="s">
        <v>39</v>
      </c>
      <c r="O6" s="34" t="s">
        <v>32</v>
      </c>
      <c r="P6" s="34" t="s">
        <v>40</v>
      </c>
      <c r="Q6" s="34" t="s">
        <v>32</v>
      </c>
      <c r="R6" s="34" t="s">
        <v>41</v>
      </c>
      <c r="S6" s="34" t="s">
        <v>32</v>
      </c>
    </row>
    <row r="7" spans="1:19" x14ac:dyDescent="0.25">
      <c r="A7" s="16" t="s">
        <v>42</v>
      </c>
      <c r="B7" s="33" t="s">
        <v>60</v>
      </c>
      <c r="C7" s="33"/>
      <c r="D7" s="33"/>
      <c r="E7" s="33"/>
      <c r="F7" s="33"/>
      <c r="G7" s="33"/>
      <c r="H7" s="33"/>
      <c r="I7" s="33"/>
      <c r="J7" s="33"/>
      <c r="K7" s="33"/>
      <c r="L7" s="33"/>
      <c r="M7" s="33"/>
      <c r="N7" s="33"/>
      <c r="O7" s="33"/>
      <c r="P7" s="33"/>
      <c r="Q7" s="33"/>
      <c r="R7" s="33"/>
      <c r="S7" s="33"/>
    </row>
    <row r="8" spans="1:19" x14ac:dyDescent="0.25">
      <c r="A8" s="11"/>
      <c r="B8" s="21"/>
      <c r="C8" s="10"/>
      <c r="D8" s="21"/>
      <c r="E8" s="10"/>
      <c r="F8" s="21"/>
      <c r="G8" s="10"/>
      <c r="H8" s="21"/>
      <c r="I8" s="10"/>
      <c r="J8" s="21"/>
      <c r="K8" s="10"/>
      <c r="L8" s="21"/>
      <c r="M8" s="10"/>
      <c r="N8" s="21"/>
      <c r="O8" s="10"/>
      <c r="P8" s="21"/>
      <c r="Q8" s="10"/>
      <c r="R8" s="21"/>
      <c r="S8" s="10"/>
    </row>
    <row r="9" spans="1:19" x14ac:dyDescent="0.25">
      <c r="A9" s="11" t="s">
        <v>44</v>
      </c>
      <c r="B9" s="21">
        <v>-30.543656016911999</v>
      </c>
      <c r="C9" s="10" t="s">
        <v>32</v>
      </c>
      <c r="D9" s="21">
        <v>0</v>
      </c>
      <c r="E9" s="10" t="s">
        <v>32</v>
      </c>
      <c r="F9" s="21">
        <v>-12.4636500554129</v>
      </c>
      <c r="G9" s="10" t="s">
        <v>32</v>
      </c>
      <c r="H9" s="21">
        <v>-21.993297105500201</v>
      </c>
      <c r="I9" s="10" t="s">
        <v>32</v>
      </c>
      <c r="J9" s="21">
        <v>0</v>
      </c>
      <c r="K9" s="10" t="s">
        <v>32</v>
      </c>
      <c r="L9" s="21">
        <v>0</v>
      </c>
      <c r="M9" s="10" t="s">
        <v>32</v>
      </c>
      <c r="N9" s="21">
        <v>-24.591142667109999</v>
      </c>
      <c r="O9" s="10" t="s">
        <v>32</v>
      </c>
      <c r="P9" s="21">
        <v>-24.111918925411299</v>
      </c>
      <c r="Q9" s="10" t="s">
        <v>32</v>
      </c>
      <c r="R9" s="21">
        <v>-23.208448591942801</v>
      </c>
      <c r="S9" s="10" t="s">
        <v>32</v>
      </c>
    </row>
    <row r="10" spans="1:19" x14ac:dyDescent="0.25">
      <c r="A10" s="11" t="s">
        <v>45</v>
      </c>
      <c r="B10" s="21">
        <v>-24.3614551474225</v>
      </c>
      <c r="C10" s="10" t="s">
        <v>32</v>
      </c>
      <c r="D10" s="21">
        <v>-14.4122018221038</v>
      </c>
      <c r="E10" s="10" t="s">
        <v>32</v>
      </c>
      <c r="F10" s="21">
        <v>-13.705354949749699</v>
      </c>
      <c r="G10" s="10" t="s">
        <v>32</v>
      </c>
      <c r="H10" s="21">
        <v>-23.563577623633599</v>
      </c>
      <c r="I10" s="10" t="s">
        <v>32</v>
      </c>
      <c r="J10" s="21">
        <v>-24.8134397609352</v>
      </c>
      <c r="K10" s="10" t="s">
        <v>32</v>
      </c>
      <c r="L10" s="21">
        <v>0</v>
      </c>
      <c r="M10" s="10" t="s">
        <v>32</v>
      </c>
      <c r="N10" s="21">
        <v>-26.052257002345399</v>
      </c>
      <c r="O10" s="10" t="s">
        <v>32</v>
      </c>
      <c r="P10" s="21">
        <v>0</v>
      </c>
      <c r="Q10" s="10" t="s">
        <v>32</v>
      </c>
      <c r="R10" s="21">
        <v>-18.919358593338501</v>
      </c>
      <c r="S10" s="10" t="s">
        <v>32</v>
      </c>
    </row>
    <row r="11" spans="1:19" x14ac:dyDescent="0.25">
      <c r="A11" s="11" t="s">
        <v>46</v>
      </c>
      <c r="B11" s="21">
        <v>0</v>
      </c>
      <c r="C11" s="10" t="s">
        <v>32</v>
      </c>
      <c r="D11" s="21">
        <v>0</v>
      </c>
      <c r="E11" s="10" t="s">
        <v>32</v>
      </c>
      <c r="F11" s="21">
        <v>422.18350754936102</v>
      </c>
      <c r="G11" s="10" t="s">
        <v>32</v>
      </c>
      <c r="H11" s="21">
        <v>0</v>
      </c>
      <c r="I11" s="10" t="s">
        <v>32</v>
      </c>
      <c r="J11" s="21">
        <v>0</v>
      </c>
      <c r="K11" s="10" t="s">
        <v>32</v>
      </c>
      <c r="L11" s="21">
        <v>0</v>
      </c>
      <c r="M11" s="10" t="s">
        <v>32</v>
      </c>
      <c r="N11" s="21">
        <v>0</v>
      </c>
      <c r="O11" s="10" t="s">
        <v>32</v>
      </c>
      <c r="P11" s="21">
        <v>0</v>
      </c>
      <c r="Q11" s="10" t="s">
        <v>32</v>
      </c>
      <c r="R11" s="21">
        <v>422.18350754936102</v>
      </c>
      <c r="S11" s="10" t="s">
        <v>32</v>
      </c>
    </row>
    <row r="12" spans="1:19" x14ac:dyDescent="0.25">
      <c r="A12" s="11" t="s">
        <v>47</v>
      </c>
      <c r="B12" s="21">
        <v>76.550395770944903</v>
      </c>
      <c r="C12" s="10" t="s">
        <v>32</v>
      </c>
      <c r="D12" s="21">
        <v>-18.253054791698698</v>
      </c>
      <c r="E12" s="10" t="s">
        <v>32</v>
      </c>
      <c r="F12" s="21">
        <v>-19.378063366243801</v>
      </c>
      <c r="G12" s="10" t="s">
        <v>32</v>
      </c>
      <c r="H12" s="21">
        <v>-20.441849838709899</v>
      </c>
      <c r="I12" s="10" t="s">
        <v>32</v>
      </c>
      <c r="J12" s="21">
        <v>-4.0158146011537701</v>
      </c>
      <c r="K12" s="10" t="s">
        <v>32</v>
      </c>
      <c r="L12" s="21">
        <v>0</v>
      </c>
      <c r="M12" s="10" t="s">
        <v>32</v>
      </c>
      <c r="N12" s="21">
        <v>-29.0868315184245</v>
      </c>
      <c r="O12" s="10" t="s">
        <v>32</v>
      </c>
      <c r="P12" s="21">
        <v>0</v>
      </c>
      <c r="Q12" s="10" t="s">
        <v>32</v>
      </c>
      <c r="R12" s="21">
        <v>-13.3836180161176</v>
      </c>
      <c r="S12" s="10" t="s">
        <v>32</v>
      </c>
    </row>
    <row r="13" spans="1:19" x14ac:dyDescent="0.25">
      <c r="A13" s="11" t="s">
        <v>48</v>
      </c>
      <c r="B13" s="21">
        <v>-7.8041967023616401</v>
      </c>
      <c r="C13" s="10" t="s">
        <v>32</v>
      </c>
      <c r="D13" s="21">
        <v>0.25446970821172499</v>
      </c>
      <c r="E13" s="10" t="s">
        <v>32</v>
      </c>
      <c r="F13" s="21">
        <v>-1.8879489019895599</v>
      </c>
      <c r="G13" s="10" t="s">
        <v>32</v>
      </c>
      <c r="H13" s="21">
        <v>5.6308158276819897</v>
      </c>
      <c r="I13" s="10" t="s">
        <v>32</v>
      </c>
      <c r="J13" s="21">
        <v>4.4092596845812304</v>
      </c>
      <c r="K13" s="10" t="s">
        <v>32</v>
      </c>
      <c r="L13" s="21">
        <v>10.5829958395224</v>
      </c>
      <c r="M13" s="10" t="s">
        <v>32</v>
      </c>
      <c r="N13" s="21">
        <v>1.5643428142504701</v>
      </c>
      <c r="O13" s="10" t="s">
        <v>32</v>
      </c>
      <c r="P13" s="21">
        <v>-2.6288732515876601</v>
      </c>
      <c r="Q13" s="10" t="s">
        <v>32</v>
      </c>
      <c r="R13" s="21">
        <v>1.5775832895986299</v>
      </c>
      <c r="S13" s="10" t="s">
        <v>32</v>
      </c>
    </row>
    <row r="14" spans="1:19" x14ac:dyDescent="0.25">
      <c r="A14" s="11" t="s">
        <v>49</v>
      </c>
      <c r="B14" s="21">
        <v>0</v>
      </c>
      <c r="C14" s="10" t="s">
        <v>32</v>
      </c>
      <c r="D14" s="21">
        <v>0</v>
      </c>
      <c r="E14" s="10" t="s">
        <v>32</v>
      </c>
      <c r="F14" s="21">
        <v>0</v>
      </c>
      <c r="G14" s="10" t="s">
        <v>32</v>
      </c>
      <c r="H14" s="21">
        <v>0</v>
      </c>
      <c r="I14" s="10" t="s">
        <v>32</v>
      </c>
      <c r="J14" s="21">
        <v>0</v>
      </c>
      <c r="K14" s="10" t="s">
        <v>32</v>
      </c>
      <c r="L14" s="21">
        <v>0</v>
      </c>
      <c r="M14" s="10" t="s">
        <v>32</v>
      </c>
      <c r="N14" s="21">
        <v>0</v>
      </c>
      <c r="O14" s="10" t="s">
        <v>32</v>
      </c>
      <c r="P14" s="21">
        <v>-8.4927778376630307</v>
      </c>
      <c r="Q14" s="10" t="s">
        <v>32</v>
      </c>
      <c r="R14" s="21">
        <v>-8.4927778376630307</v>
      </c>
      <c r="S14" s="10" t="s">
        <v>32</v>
      </c>
    </row>
    <row r="15" spans="1:19" x14ac:dyDescent="0.25">
      <c r="A15" s="11"/>
      <c r="B15" s="21"/>
      <c r="C15" s="10"/>
      <c r="D15" s="21"/>
      <c r="E15" s="10"/>
      <c r="F15" s="21"/>
      <c r="G15" s="10"/>
      <c r="H15" s="21"/>
      <c r="I15" s="10"/>
      <c r="J15" s="21"/>
      <c r="K15" s="10"/>
      <c r="L15" s="21"/>
      <c r="M15" s="10"/>
      <c r="N15" s="21"/>
      <c r="O15" s="10"/>
      <c r="P15" s="21"/>
      <c r="Q15" s="10"/>
      <c r="R15" s="21"/>
      <c r="S15" s="10"/>
    </row>
    <row r="16" spans="1:19" x14ac:dyDescent="0.25">
      <c r="A16" s="14" t="s">
        <v>50</v>
      </c>
      <c r="B16" s="22">
        <v>-21.0429752663774</v>
      </c>
      <c r="C16" s="13" t="s">
        <v>32</v>
      </c>
      <c r="D16" s="22">
        <v>-14.137113640406501</v>
      </c>
      <c r="E16" s="13" t="s">
        <v>32</v>
      </c>
      <c r="F16" s="22">
        <v>-12.484623452905399</v>
      </c>
      <c r="G16" s="13" t="s">
        <v>32</v>
      </c>
      <c r="H16" s="22">
        <v>-22.135731048754899</v>
      </c>
      <c r="I16" s="13" t="s">
        <v>32</v>
      </c>
      <c r="J16" s="22">
        <v>-23.0156121409855</v>
      </c>
      <c r="K16" s="13" t="s">
        <v>32</v>
      </c>
      <c r="L16" s="22">
        <v>10.5829958395224</v>
      </c>
      <c r="M16" s="13" t="s">
        <v>32</v>
      </c>
      <c r="N16" s="22">
        <v>-24.633749038561302</v>
      </c>
      <c r="O16" s="13" t="s">
        <v>32</v>
      </c>
      <c r="P16" s="22">
        <v>-18.9626723497691</v>
      </c>
      <c r="Q16" s="13" t="s">
        <v>32</v>
      </c>
      <c r="R16" s="22">
        <v>-18.7424213423207</v>
      </c>
      <c r="S16" s="13" t="s">
        <v>32</v>
      </c>
    </row>
    <row r="17" spans="1:19" x14ac:dyDescent="0.25">
      <c r="A17" s="11"/>
      <c r="B17" s="21"/>
      <c r="C17" s="10"/>
      <c r="D17" s="21"/>
      <c r="E17" s="10"/>
      <c r="F17" s="21"/>
      <c r="G17" s="10"/>
      <c r="H17" s="21"/>
      <c r="I17" s="10"/>
      <c r="J17" s="21"/>
      <c r="K17" s="10"/>
      <c r="L17" s="21"/>
      <c r="M17" s="10"/>
      <c r="N17" s="21"/>
      <c r="O17" s="10"/>
      <c r="P17" s="21"/>
      <c r="Q17" s="10"/>
      <c r="R17" s="21"/>
      <c r="S17" s="10"/>
    </row>
    <row r="18" spans="1:19" x14ac:dyDescent="0.25">
      <c r="A18" s="14" t="s">
        <v>51</v>
      </c>
      <c r="B18" s="22">
        <v>202.48126318853201</v>
      </c>
      <c r="C18" s="13" t="s">
        <v>32</v>
      </c>
      <c r="D18" s="22">
        <v>-8.7114960554112404</v>
      </c>
      <c r="E18" s="13" t="s">
        <v>32</v>
      </c>
      <c r="F18" s="22">
        <v>-99.099758540216001</v>
      </c>
      <c r="G18" s="13" t="s">
        <v>32</v>
      </c>
      <c r="H18" s="22">
        <v>190.74059271940499</v>
      </c>
      <c r="I18" s="13" t="s">
        <v>32</v>
      </c>
      <c r="J18" s="22">
        <v>-20.960695368688</v>
      </c>
      <c r="K18" s="13" t="s">
        <v>32</v>
      </c>
      <c r="L18" s="22">
        <v>-31.730899474401401</v>
      </c>
      <c r="M18" s="13" t="s">
        <v>32</v>
      </c>
      <c r="N18" s="22">
        <v>-14.622912986153199</v>
      </c>
      <c r="O18" s="13" t="s">
        <v>32</v>
      </c>
      <c r="P18" s="22">
        <v>73.458799401209504</v>
      </c>
      <c r="Q18" s="13" t="s">
        <v>32</v>
      </c>
      <c r="R18" s="22">
        <v>-51.250508400712597</v>
      </c>
      <c r="S18" s="13" t="s">
        <v>32</v>
      </c>
    </row>
    <row r="19" spans="1:19" x14ac:dyDescent="0.25">
      <c r="A19" s="11"/>
      <c r="B19" s="21"/>
      <c r="C19" s="10"/>
      <c r="D19" s="21"/>
      <c r="E19" s="10"/>
      <c r="F19" s="21"/>
      <c r="G19" s="10"/>
      <c r="H19" s="21"/>
      <c r="I19" s="10"/>
      <c r="J19" s="21"/>
      <c r="K19" s="10"/>
      <c r="L19" s="21"/>
      <c r="M19" s="10"/>
      <c r="N19" s="21"/>
      <c r="O19" s="10"/>
      <c r="P19" s="21"/>
      <c r="Q19" s="10"/>
      <c r="R19" s="21"/>
      <c r="S19" s="10"/>
    </row>
    <row r="20" spans="1:19" x14ac:dyDescent="0.25">
      <c r="A20" s="14" t="s">
        <v>52</v>
      </c>
      <c r="B20" s="22">
        <v>-3.3633827204445201</v>
      </c>
      <c r="C20" s="13" t="s">
        <v>32</v>
      </c>
      <c r="D20" s="22">
        <v>-13.6819331369946</v>
      </c>
      <c r="E20" s="13" t="s">
        <v>32</v>
      </c>
      <c r="F20" s="22">
        <v>-92.296352207131704</v>
      </c>
      <c r="G20" s="13" t="s">
        <v>32</v>
      </c>
      <c r="H20" s="22">
        <v>-11.062381749354101</v>
      </c>
      <c r="I20" s="13" t="s">
        <v>32</v>
      </c>
      <c r="J20" s="22">
        <v>-22.862352528332799</v>
      </c>
      <c r="K20" s="13" t="s">
        <v>32</v>
      </c>
      <c r="L20" s="22">
        <v>-21.1041028712472</v>
      </c>
      <c r="M20" s="13" t="s">
        <v>32</v>
      </c>
      <c r="N20" s="22">
        <v>-23.6361402669841</v>
      </c>
      <c r="O20" s="13" t="s">
        <v>32</v>
      </c>
      <c r="P20" s="22">
        <v>10.359020582679401</v>
      </c>
      <c r="Q20" s="13" t="s">
        <v>32</v>
      </c>
      <c r="R20" s="22">
        <v>-25.192801607355001</v>
      </c>
      <c r="S20" s="13" t="s">
        <v>32</v>
      </c>
    </row>
    <row r="22" spans="1:19" x14ac:dyDescent="0.25">
      <c r="A22" s="17" t="s">
        <v>53</v>
      </c>
      <c r="B22" s="17" t="s">
        <v>54</v>
      </c>
    </row>
    <row r="23" spans="1:19" x14ac:dyDescent="0.25">
      <c r="B23" s="17" t="s">
        <v>55</v>
      </c>
    </row>
    <row r="28" spans="1:19" x14ac:dyDescent="0.25">
      <c r="A28" s="18" t="str">
        <f>HYPERLINK("#'TABLE B'!A2", "&lt;&lt;&lt; Previous table")</f>
        <v>&lt;&lt;&lt; Previous table</v>
      </c>
    </row>
    <row r="29" spans="1:19" x14ac:dyDescent="0.25">
      <c r="A29" s="18" t="str">
        <f>HYPERLINK("#'TABLE D'!A2", "&gt;&gt;&gt; Next table")</f>
        <v>&gt;&gt;&gt; Next table</v>
      </c>
    </row>
  </sheetData>
  <mergeCells count="13">
    <mergeCell ref="A2:S2"/>
    <mergeCell ref="A3:S3"/>
    <mergeCell ref="A4:S4"/>
    <mergeCell ref="B7:S7"/>
    <mergeCell ref="B6:C6"/>
    <mergeCell ref="D6:E6"/>
    <mergeCell ref="F6:G6"/>
    <mergeCell ref="H6:I6"/>
    <mergeCell ref="J6:K6"/>
    <mergeCell ref="L6:M6"/>
    <mergeCell ref="N6:O6"/>
    <mergeCell ref="P6:Q6"/>
    <mergeCell ref="R6:S6"/>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29"/>
  <sheetViews>
    <sheetView workbookViewId="0"/>
  </sheetViews>
  <sheetFormatPr defaultColWidth="11.5546875" defaultRowHeight="13.2" x14ac:dyDescent="0.25"/>
  <cols>
    <col min="1" max="1" width="32.6640625" customWidth="1"/>
    <col min="2"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HYPERLINK("#'INDEX'!B9", "Link to index")</f>
        <v>Link to index</v>
      </c>
    </row>
    <row r="2" spans="1:19" ht="15.75" customHeight="1" x14ac:dyDescent="0.25">
      <c r="A2" s="32" t="s">
        <v>61</v>
      </c>
      <c r="B2" s="31"/>
      <c r="C2" s="31"/>
      <c r="D2" s="31"/>
      <c r="E2" s="31"/>
      <c r="F2" s="31"/>
      <c r="G2" s="31"/>
      <c r="H2" s="31"/>
      <c r="I2" s="31"/>
      <c r="J2" s="31"/>
      <c r="K2" s="31"/>
      <c r="L2" s="31"/>
      <c r="M2" s="31"/>
      <c r="N2" s="31"/>
      <c r="O2" s="31"/>
      <c r="P2" s="31"/>
      <c r="Q2" s="31"/>
      <c r="R2" s="31"/>
      <c r="S2" s="31"/>
    </row>
    <row r="3" spans="1:19" ht="15.75" customHeight="1" x14ac:dyDescent="0.25">
      <c r="A3" s="32" t="s">
        <v>27</v>
      </c>
      <c r="B3" s="31"/>
      <c r="C3" s="31"/>
      <c r="D3" s="31"/>
      <c r="E3" s="31"/>
      <c r="F3" s="31"/>
      <c r="G3" s="31"/>
      <c r="H3" s="31"/>
      <c r="I3" s="31"/>
      <c r="J3" s="31"/>
      <c r="K3" s="31"/>
      <c r="L3" s="31"/>
      <c r="M3" s="31"/>
      <c r="N3" s="31"/>
      <c r="O3" s="31"/>
      <c r="P3" s="31"/>
      <c r="Q3" s="31"/>
      <c r="R3" s="31"/>
      <c r="S3" s="31"/>
    </row>
    <row r="4" spans="1:19" ht="15.75" customHeight="1" x14ac:dyDescent="0.25">
      <c r="A4" s="32" t="s">
        <v>31</v>
      </c>
      <c r="B4" s="31"/>
      <c r="C4" s="31"/>
      <c r="D4" s="31"/>
      <c r="E4" s="31"/>
      <c r="F4" s="31"/>
      <c r="G4" s="31"/>
      <c r="H4" s="31"/>
      <c r="I4" s="31"/>
      <c r="J4" s="31"/>
      <c r="K4" s="31"/>
      <c r="L4" s="31"/>
      <c r="M4" s="31"/>
      <c r="N4" s="31"/>
      <c r="O4" s="31"/>
      <c r="P4" s="31"/>
      <c r="Q4" s="31"/>
      <c r="R4" s="31"/>
      <c r="S4" s="31"/>
    </row>
    <row r="5" spans="1:19" ht="15.75" customHeight="1" x14ac:dyDescent="0.25"/>
    <row r="6" spans="1:19" ht="55.5" customHeight="1" x14ac:dyDescent="0.25">
      <c r="A6" s="15" t="s">
        <v>32</v>
      </c>
      <c r="B6" s="34" t="s">
        <v>33</v>
      </c>
      <c r="C6" s="34" t="s">
        <v>32</v>
      </c>
      <c r="D6" s="34" t="s">
        <v>34</v>
      </c>
      <c r="E6" s="34" t="s">
        <v>32</v>
      </c>
      <c r="F6" s="34" t="s">
        <v>35</v>
      </c>
      <c r="G6" s="34" t="s">
        <v>32</v>
      </c>
      <c r="H6" s="34" t="s">
        <v>36</v>
      </c>
      <c r="I6" s="34" t="s">
        <v>32</v>
      </c>
      <c r="J6" s="34" t="s">
        <v>37</v>
      </c>
      <c r="K6" s="34" t="s">
        <v>32</v>
      </c>
      <c r="L6" s="34" t="s">
        <v>38</v>
      </c>
      <c r="M6" s="34" t="s">
        <v>32</v>
      </c>
      <c r="N6" s="34" t="s">
        <v>39</v>
      </c>
      <c r="O6" s="34" t="s">
        <v>32</v>
      </c>
      <c r="P6" s="34" t="s">
        <v>40</v>
      </c>
      <c r="Q6" s="34" t="s">
        <v>32</v>
      </c>
      <c r="R6" s="34" t="s">
        <v>41</v>
      </c>
      <c r="S6" s="34" t="s">
        <v>32</v>
      </c>
    </row>
    <row r="7" spans="1:19" x14ac:dyDescent="0.25">
      <c r="A7" s="16" t="s">
        <v>42</v>
      </c>
      <c r="B7" s="33" t="s">
        <v>43</v>
      </c>
      <c r="C7" s="33"/>
      <c r="D7" s="33"/>
      <c r="E7" s="33"/>
      <c r="F7" s="33"/>
      <c r="G7" s="33"/>
      <c r="H7" s="33"/>
      <c r="I7" s="33"/>
      <c r="J7" s="33"/>
      <c r="K7" s="33"/>
      <c r="L7" s="33"/>
      <c r="M7" s="33"/>
      <c r="N7" s="33"/>
      <c r="O7" s="33"/>
      <c r="P7" s="33"/>
      <c r="Q7" s="33"/>
      <c r="R7" s="33"/>
      <c r="S7" s="33"/>
    </row>
    <row r="8" spans="1:19" x14ac:dyDescent="0.25">
      <c r="A8" s="11"/>
      <c r="B8" s="23"/>
      <c r="C8" s="10"/>
      <c r="D8" s="23"/>
      <c r="E8" s="10"/>
      <c r="F8" s="23"/>
      <c r="G8" s="10"/>
      <c r="H8" s="23"/>
      <c r="I8" s="10"/>
      <c r="J8" s="23"/>
      <c r="K8" s="10"/>
      <c r="L8" s="23"/>
      <c r="M8" s="10"/>
      <c r="N8" s="23"/>
      <c r="O8" s="10"/>
      <c r="P8" s="23"/>
      <c r="Q8" s="10"/>
      <c r="R8" s="23"/>
      <c r="S8" s="10"/>
    </row>
    <row r="9" spans="1:19" x14ac:dyDescent="0.25">
      <c r="A9" s="11" t="s">
        <v>44</v>
      </c>
      <c r="B9" s="23">
        <v>18.419</v>
      </c>
      <c r="C9" s="10" t="s">
        <v>32</v>
      </c>
      <c r="D9" s="23">
        <v>1047.356</v>
      </c>
      <c r="E9" s="10" t="s">
        <v>32</v>
      </c>
      <c r="F9" s="23">
        <v>72.703999999999994</v>
      </c>
      <c r="G9" s="10" t="s">
        <v>32</v>
      </c>
      <c r="H9" s="23">
        <v>575.50862668000002</v>
      </c>
      <c r="I9" s="10" t="s">
        <v>32</v>
      </c>
      <c r="J9" s="23">
        <v>113.16027896999999</v>
      </c>
      <c r="K9" s="10" t="s">
        <v>32</v>
      </c>
      <c r="L9" s="23">
        <v>60.844150999999997</v>
      </c>
      <c r="M9" s="10" t="s">
        <v>32</v>
      </c>
      <c r="N9" s="23">
        <v>1235.3719830099999</v>
      </c>
      <c r="O9" s="10" t="s">
        <v>32</v>
      </c>
      <c r="P9" s="23">
        <v>390.93400000000003</v>
      </c>
      <c r="Q9" s="10" t="s">
        <v>32</v>
      </c>
      <c r="R9" s="23">
        <v>3514.2980396600001</v>
      </c>
      <c r="S9" s="10" t="s">
        <v>32</v>
      </c>
    </row>
    <row r="10" spans="1:19" x14ac:dyDescent="0.25">
      <c r="A10" s="11" t="s">
        <v>45</v>
      </c>
      <c r="B10" s="23">
        <v>126.125</v>
      </c>
      <c r="C10" s="10" t="s">
        <v>32</v>
      </c>
      <c r="D10" s="23">
        <v>5560.616</v>
      </c>
      <c r="E10" s="10" t="s">
        <v>32</v>
      </c>
      <c r="F10" s="23">
        <v>90.762</v>
      </c>
      <c r="G10" s="10" t="s">
        <v>32</v>
      </c>
      <c r="H10" s="23">
        <v>1841.5145235099999</v>
      </c>
      <c r="I10" s="10" t="s">
        <v>32</v>
      </c>
      <c r="J10" s="23">
        <v>511.49</v>
      </c>
      <c r="K10" s="10" t="s">
        <v>32</v>
      </c>
      <c r="L10" s="23">
        <v>79.485431000000005</v>
      </c>
      <c r="M10" s="10" t="s">
        <v>32</v>
      </c>
      <c r="N10" s="23">
        <v>1988.2111311199999</v>
      </c>
      <c r="O10" s="10" t="s">
        <v>32</v>
      </c>
      <c r="P10" s="23">
        <v>0</v>
      </c>
      <c r="Q10" s="10" t="s">
        <v>32</v>
      </c>
      <c r="R10" s="23">
        <v>10198.204085629999</v>
      </c>
      <c r="S10" s="10" t="s">
        <v>32</v>
      </c>
    </row>
    <row r="11" spans="1:19" x14ac:dyDescent="0.25">
      <c r="A11" s="11" t="s">
        <v>46</v>
      </c>
      <c r="B11" s="23">
        <v>0</v>
      </c>
      <c r="C11" s="10" t="s">
        <v>32</v>
      </c>
      <c r="D11" s="23">
        <v>0</v>
      </c>
      <c r="E11" s="10" t="s">
        <v>32</v>
      </c>
      <c r="F11" s="23">
        <v>3.79</v>
      </c>
      <c r="G11" s="10" t="s">
        <v>32</v>
      </c>
      <c r="H11" s="23">
        <v>0</v>
      </c>
      <c r="I11" s="10" t="s">
        <v>32</v>
      </c>
      <c r="J11" s="23">
        <v>0</v>
      </c>
      <c r="K11" s="10" t="s">
        <v>32</v>
      </c>
      <c r="L11" s="23">
        <v>0</v>
      </c>
      <c r="M11" s="10" t="s">
        <v>32</v>
      </c>
      <c r="N11" s="23">
        <v>0</v>
      </c>
      <c r="O11" s="10" t="s">
        <v>32</v>
      </c>
      <c r="P11" s="23">
        <v>0</v>
      </c>
      <c r="Q11" s="10" t="s">
        <v>32</v>
      </c>
      <c r="R11" s="23">
        <v>3.79</v>
      </c>
      <c r="S11" s="10" t="s">
        <v>32</v>
      </c>
    </row>
    <row r="12" spans="1:19" x14ac:dyDescent="0.25">
      <c r="A12" s="11" t="s">
        <v>47</v>
      </c>
      <c r="B12" s="23">
        <v>31.23</v>
      </c>
      <c r="C12" s="10" t="s">
        <v>32</v>
      </c>
      <c r="D12" s="23">
        <v>123.773</v>
      </c>
      <c r="E12" s="10" t="s">
        <v>32</v>
      </c>
      <c r="F12" s="23">
        <v>9.9309999999999992</v>
      </c>
      <c r="G12" s="10" t="s">
        <v>32</v>
      </c>
      <c r="H12" s="23">
        <v>80.188000340000002</v>
      </c>
      <c r="I12" s="10" t="s">
        <v>32</v>
      </c>
      <c r="J12" s="23">
        <v>20.138000000000002</v>
      </c>
      <c r="K12" s="10" t="s">
        <v>32</v>
      </c>
      <c r="L12" s="23">
        <v>25.644193000000001</v>
      </c>
      <c r="M12" s="10" t="s">
        <v>32</v>
      </c>
      <c r="N12" s="23">
        <v>15.634527804999999</v>
      </c>
      <c r="O12" s="10" t="s">
        <v>32</v>
      </c>
      <c r="P12" s="23">
        <v>0</v>
      </c>
      <c r="Q12" s="10" t="s">
        <v>32</v>
      </c>
      <c r="R12" s="23">
        <v>306.53872114500001</v>
      </c>
      <c r="S12" s="10" t="s">
        <v>32</v>
      </c>
    </row>
    <row r="13" spans="1:19" x14ac:dyDescent="0.25">
      <c r="A13" s="11" t="s">
        <v>48</v>
      </c>
      <c r="B13" s="23">
        <v>22.7</v>
      </c>
      <c r="C13" s="10" t="s">
        <v>32</v>
      </c>
      <c r="D13" s="23">
        <v>718.51900000000001</v>
      </c>
      <c r="E13" s="10" t="s">
        <v>32</v>
      </c>
      <c r="F13" s="23">
        <v>48.57</v>
      </c>
      <c r="G13" s="10" t="s">
        <v>32</v>
      </c>
      <c r="H13" s="23">
        <v>551.99279329000001</v>
      </c>
      <c r="I13" s="10" t="s">
        <v>32</v>
      </c>
      <c r="J13" s="23">
        <v>159.881</v>
      </c>
      <c r="K13" s="10" t="s">
        <v>32</v>
      </c>
      <c r="L13" s="23">
        <v>52.952297999999999</v>
      </c>
      <c r="M13" s="10" t="s">
        <v>32</v>
      </c>
      <c r="N13" s="23">
        <v>649.821503432952</v>
      </c>
      <c r="O13" s="10" t="s">
        <v>32</v>
      </c>
      <c r="P13" s="23">
        <v>419.68</v>
      </c>
      <c r="Q13" s="10" t="s">
        <v>32</v>
      </c>
      <c r="R13" s="23">
        <v>2624.1165947229501</v>
      </c>
      <c r="S13" s="10" t="s">
        <v>32</v>
      </c>
    </row>
    <row r="14" spans="1:19" x14ac:dyDescent="0.25">
      <c r="A14" s="11" t="s">
        <v>49</v>
      </c>
      <c r="B14" s="23">
        <v>0</v>
      </c>
      <c r="C14" s="10" t="s">
        <v>32</v>
      </c>
      <c r="D14" s="23">
        <v>0</v>
      </c>
      <c r="E14" s="10" t="s">
        <v>32</v>
      </c>
      <c r="F14" s="23">
        <v>0</v>
      </c>
      <c r="G14" s="10" t="s">
        <v>32</v>
      </c>
      <c r="H14" s="23">
        <v>0</v>
      </c>
      <c r="I14" s="10" t="s">
        <v>32</v>
      </c>
      <c r="J14" s="23">
        <v>0</v>
      </c>
      <c r="K14" s="10" t="s">
        <v>32</v>
      </c>
      <c r="L14" s="23">
        <v>0</v>
      </c>
      <c r="M14" s="10" t="s">
        <v>32</v>
      </c>
      <c r="N14" s="23">
        <v>0</v>
      </c>
      <c r="O14" s="10" t="s">
        <v>32</v>
      </c>
      <c r="P14" s="23">
        <v>29.2</v>
      </c>
      <c r="Q14" s="10" t="s">
        <v>32</v>
      </c>
      <c r="R14" s="23">
        <v>29.2</v>
      </c>
      <c r="S14" s="10" t="s">
        <v>32</v>
      </c>
    </row>
    <row r="15" spans="1:19" x14ac:dyDescent="0.25">
      <c r="A15" s="11"/>
      <c r="B15" s="23"/>
      <c r="C15" s="10"/>
      <c r="D15" s="23"/>
      <c r="E15" s="10"/>
      <c r="F15" s="23"/>
      <c r="G15" s="10"/>
      <c r="H15" s="23"/>
      <c r="I15" s="10"/>
      <c r="J15" s="23"/>
      <c r="K15" s="10"/>
      <c r="L15" s="23"/>
      <c r="M15" s="10"/>
      <c r="N15" s="23"/>
      <c r="O15" s="10"/>
      <c r="P15" s="23"/>
      <c r="Q15" s="10"/>
      <c r="R15" s="23"/>
      <c r="S15" s="10"/>
    </row>
    <row r="16" spans="1:19" x14ac:dyDescent="0.25">
      <c r="A16" s="14" t="s">
        <v>50</v>
      </c>
      <c r="B16" s="24">
        <v>198.47399999999999</v>
      </c>
      <c r="C16" s="13" t="s">
        <v>32</v>
      </c>
      <c r="D16" s="24">
        <v>7450.2640000000001</v>
      </c>
      <c r="E16" s="13" t="s">
        <v>32</v>
      </c>
      <c r="F16" s="24">
        <v>225.75700000000001</v>
      </c>
      <c r="G16" s="13" t="s">
        <v>32</v>
      </c>
      <c r="H16" s="24">
        <v>3049.2039438199999</v>
      </c>
      <c r="I16" s="13" t="s">
        <v>32</v>
      </c>
      <c r="J16" s="24">
        <v>804.66927897000005</v>
      </c>
      <c r="K16" s="13" t="s">
        <v>32</v>
      </c>
      <c r="L16" s="24">
        <v>218.926073</v>
      </c>
      <c r="M16" s="13" t="s">
        <v>32</v>
      </c>
      <c r="N16" s="24">
        <v>3889.0391453679499</v>
      </c>
      <c r="O16" s="13" t="s">
        <v>32</v>
      </c>
      <c r="P16" s="24">
        <v>839.81399999999996</v>
      </c>
      <c r="Q16" s="13" t="s">
        <v>32</v>
      </c>
      <c r="R16" s="24">
        <v>16676.147441157998</v>
      </c>
      <c r="S16" s="13" t="s">
        <v>32</v>
      </c>
    </row>
    <row r="17" spans="1:19" x14ac:dyDescent="0.25">
      <c r="A17" s="11"/>
      <c r="B17" s="23"/>
      <c r="C17" s="10"/>
      <c r="D17" s="23"/>
      <c r="E17" s="10"/>
      <c r="F17" s="23"/>
      <c r="G17" s="10"/>
      <c r="H17" s="23"/>
      <c r="I17" s="10"/>
      <c r="J17" s="23"/>
      <c r="K17" s="10"/>
      <c r="L17" s="23"/>
      <c r="M17" s="10"/>
      <c r="N17" s="23"/>
      <c r="O17" s="10"/>
      <c r="P17" s="23"/>
      <c r="Q17" s="10"/>
      <c r="R17" s="23"/>
      <c r="S17" s="10"/>
    </row>
    <row r="18" spans="1:19" x14ac:dyDescent="0.25">
      <c r="A18" s="14" t="s">
        <v>51</v>
      </c>
      <c r="B18" s="24">
        <v>80.087999999999994</v>
      </c>
      <c r="C18" s="13" t="s">
        <v>32</v>
      </c>
      <c r="D18" s="24">
        <v>2124.4369999999999</v>
      </c>
      <c r="E18" s="13" t="s">
        <v>32</v>
      </c>
      <c r="F18" s="24">
        <v>23.741344000000002</v>
      </c>
      <c r="G18" s="13" t="s">
        <v>32</v>
      </c>
      <c r="H18" s="24">
        <v>811.66700000000003</v>
      </c>
      <c r="I18" s="13" t="s">
        <v>32</v>
      </c>
      <c r="J18" s="24">
        <v>234.57</v>
      </c>
      <c r="K18" s="13" t="s">
        <v>32</v>
      </c>
      <c r="L18" s="24">
        <v>37.081000000000003</v>
      </c>
      <c r="M18" s="13" t="s">
        <v>32</v>
      </c>
      <c r="N18" s="24">
        <v>717.43480068036604</v>
      </c>
      <c r="O18" s="13" t="s">
        <v>32</v>
      </c>
      <c r="P18" s="24">
        <v>538.07899999999995</v>
      </c>
      <c r="Q18" s="13" t="s">
        <v>32</v>
      </c>
      <c r="R18" s="24">
        <v>4567.0981446803698</v>
      </c>
      <c r="S18" s="13" t="s">
        <v>32</v>
      </c>
    </row>
    <row r="19" spans="1:19" x14ac:dyDescent="0.25">
      <c r="A19" s="11"/>
      <c r="B19" s="23"/>
      <c r="C19" s="10"/>
      <c r="D19" s="23"/>
      <c r="E19" s="10"/>
      <c r="F19" s="23"/>
      <c r="G19" s="10"/>
      <c r="H19" s="23"/>
      <c r="I19" s="10"/>
      <c r="J19" s="23"/>
      <c r="K19" s="10"/>
      <c r="L19" s="23"/>
      <c r="M19" s="10"/>
      <c r="N19" s="23"/>
      <c r="O19" s="10"/>
      <c r="P19" s="23"/>
      <c r="Q19" s="10"/>
      <c r="R19" s="23"/>
      <c r="S19" s="10"/>
    </row>
    <row r="20" spans="1:19" x14ac:dyDescent="0.25">
      <c r="A20" s="14" t="s">
        <v>52</v>
      </c>
      <c r="B20" s="24">
        <v>278.56200000000001</v>
      </c>
      <c r="C20" s="13" t="s">
        <v>32</v>
      </c>
      <c r="D20" s="24">
        <v>9574.7009999999991</v>
      </c>
      <c r="E20" s="13" t="s">
        <v>32</v>
      </c>
      <c r="F20" s="24">
        <v>249.498344</v>
      </c>
      <c r="G20" s="13" t="s">
        <v>32</v>
      </c>
      <c r="H20" s="24">
        <v>3860.8709438199999</v>
      </c>
      <c r="I20" s="13" t="s">
        <v>32</v>
      </c>
      <c r="J20" s="24">
        <v>1039.23927897</v>
      </c>
      <c r="K20" s="13" t="s">
        <v>32</v>
      </c>
      <c r="L20" s="24">
        <v>256.00707299999999</v>
      </c>
      <c r="M20" s="13" t="s">
        <v>32</v>
      </c>
      <c r="N20" s="24">
        <v>4606.4739460483197</v>
      </c>
      <c r="O20" s="13" t="s">
        <v>32</v>
      </c>
      <c r="P20" s="24">
        <v>1377.893</v>
      </c>
      <c r="Q20" s="13" t="s">
        <v>32</v>
      </c>
      <c r="R20" s="24">
        <v>21243.2455858383</v>
      </c>
      <c r="S20" s="13" t="s">
        <v>32</v>
      </c>
    </row>
    <row r="22" spans="1:19" x14ac:dyDescent="0.25">
      <c r="A22" s="17" t="s">
        <v>53</v>
      </c>
      <c r="B22" s="17" t="s">
        <v>54</v>
      </c>
    </row>
    <row r="23" spans="1:19" x14ac:dyDescent="0.25">
      <c r="B23" s="17" t="s">
        <v>55</v>
      </c>
    </row>
    <row r="28" spans="1:19" x14ac:dyDescent="0.25">
      <c r="A28" s="18" t="str">
        <f>HYPERLINK("#'TABLE C'!A2", "&lt;&lt;&lt; Previous table")</f>
        <v>&lt;&lt;&lt; Previous table</v>
      </c>
    </row>
    <row r="29" spans="1:19" x14ac:dyDescent="0.25">
      <c r="A29" s="18" t="str">
        <f>HYPERLINK("#'TABLE E'!A2", "&gt;&gt;&gt; Next table")</f>
        <v>&gt;&gt;&gt; Next table</v>
      </c>
    </row>
  </sheetData>
  <mergeCells count="13">
    <mergeCell ref="A2:S2"/>
    <mergeCell ref="A3:S3"/>
    <mergeCell ref="A4:S4"/>
    <mergeCell ref="B7:S7"/>
    <mergeCell ref="B6:C6"/>
    <mergeCell ref="D6:E6"/>
    <mergeCell ref="F6:G6"/>
    <mergeCell ref="H6:I6"/>
    <mergeCell ref="J6:K6"/>
    <mergeCell ref="L6:M6"/>
    <mergeCell ref="N6:O6"/>
    <mergeCell ref="P6:Q6"/>
    <mergeCell ref="R6:S6"/>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29"/>
  <sheetViews>
    <sheetView workbookViewId="0"/>
  </sheetViews>
  <sheetFormatPr defaultColWidth="11.5546875" defaultRowHeight="13.2" x14ac:dyDescent="0.25"/>
  <cols>
    <col min="1" max="1" width="32.6640625" customWidth="1"/>
    <col min="2"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HYPERLINK("#'INDEX'!B10", "Link to index")</f>
        <v>Link to index</v>
      </c>
    </row>
    <row r="2" spans="1:19" ht="15.75" customHeight="1" x14ac:dyDescent="0.25">
      <c r="A2" s="32" t="s">
        <v>62</v>
      </c>
      <c r="B2" s="31"/>
      <c r="C2" s="31"/>
      <c r="D2" s="31"/>
      <c r="E2" s="31"/>
      <c r="F2" s="31"/>
      <c r="G2" s="31"/>
      <c r="H2" s="31"/>
      <c r="I2" s="31"/>
      <c r="J2" s="31"/>
      <c r="K2" s="31"/>
      <c r="L2" s="31"/>
      <c r="M2" s="31"/>
      <c r="N2" s="31"/>
      <c r="O2" s="31"/>
      <c r="P2" s="31"/>
      <c r="Q2" s="31"/>
      <c r="R2" s="31"/>
      <c r="S2" s="31"/>
    </row>
    <row r="3" spans="1:19" ht="15.75" customHeight="1" x14ac:dyDescent="0.25">
      <c r="A3" s="32" t="s">
        <v>28</v>
      </c>
      <c r="B3" s="31"/>
      <c r="C3" s="31"/>
      <c r="D3" s="31"/>
      <c r="E3" s="31"/>
      <c r="F3" s="31"/>
      <c r="G3" s="31"/>
      <c r="H3" s="31"/>
      <c r="I3" s="31"/>
      <c r="J3" s="31"/>
      <c r="K3" s="31"/>
      <c r="L3" s="31"/>
      <c r="M3" s="31"/>
      <c r="N3" s="31"/>
      <c r="O3" s="31"/>
      <c r="P3" s="31"/>
      <c r="Q3" s="31"/>
      <c r="R3" s="31"/>
      <c r="S3" s="31"/>
    </row>
    <row r="4" spans="1:19" ht="15.75" customHeight="1" x14ac:dyDescent="0.25">
      <c r="A4" s="32" t="s">
        <v>31</v>
      </c>
      <c r="B4" s="31"/>
      <c r="C4" s="31"/>
      <c r="D4" s="31"/>
      <c r="E4" s="31"/>
      <c r="F4" s="31"/>
      <c r="G4" s="31"/>
      <c r="H4" s="31"/>
      <c r="I4" s="31"/>
      <c r="J4" s="31"/>
      <c r="K4" s="31"/>
      <c r="L4" s="31"/>
      <c r="M4" s="31"/>
      <c r="N4" s="31"/>
      <c r="O4" s="31"/>
      <c r="P4" s="31"/>
      <c r="Q4" s="31"/>
      <c r="R4" s="31"/>
      <c r="S4" s="31"/>
    </row>
    <row r="5" spans="1:19" ht="15.75" customHeight="1" x14ac:dyDescent="0.25"/>
    <row r="6" spans="1:19" ht="55.5" customHeight="1" x14ac:dyDescent="0.25">
      <c r="A6" s="15" t="s">
        <v>32</v>
      </c>
      <c r="B6" s="34" t="s">
        <v>33</v>
      </c>
      <c r="C6" s="34" t="s">
        <v>32</v>
      </c>
      <c r="D6" s="34" t="s">
        <v>34</v>
      </c>
      <c r="E6" s="34" t="s">
        <v>32</v>
      </c>
      <c r="F6" s="34" t="s">
        <v>35</v>
      </c>
      <c r="G6" s="34" t="s">
        <v>32</v>
      </c>
      <c r="H6" s="34" t="s">
        <v>36</v>
      </c>
      <c r="I6" s="34" t="s">
        <v>32</v>
      </c>
      <c r="J6" s="34" t="s">
        <v>37</v>
      </c>
      <c r="K6" s="34" t="s">
        <v>32</v>
      </c>
      <c r="L6" s="34" t="s">
        <v>38</v>
      </c>
      <c r="M6" s="34" t="s">
        <v>32</v>
      </c>
      <c r="N6" s="34" t="s">
        <v>39</v>
      </c>
      <c r="O6" s="34" t="s">
        <v>32</v>
      </c>
      <c r="P6" s="34" t="s">
        <v>40</v>
      </c>
      <c r="Q6" s="34" t="s">
        <v>32</v>
      </c>
      <c r="R6" s="34" t="s">
        <v>41</v>
      </c>
      <c r="S6" s="34" t="s">
        <v>32</v>
      </c>
    </row>
    <row r="7" spans="1:19" x14ac:dyDescent="0.25">
      <c r="A7" s="16" t="s">
        <v>42</v>
      </c>
      <c r="B7" s="33" t="s">
        <v>57</v>
      </c>
      <c r="C7" s="33"/>
      <c r="D7" s="33"/>
      <c r="E7" s="33"/>
      <c r="F7" s="33"/>
      <c r="G7" s="33"/>
      <c r="H7" s="33"/>
      <c r="I7" s="33"/>
      <c r="J7" s="33"/>
      <c r="K7" s="33"/>
      <c r="L7" s="33"/>
      <c r="M7" s="33"/>
      <c r="N7" s="33"/>
      <c r="O7" s="33"/>
      <c r="P7" s="33"/>
      <c r="Q7" s="33"/>
      <c r="R7" s="33"/>
      <c r="S7" s="33"/>
    </row>
    <row r="8" spans="1:19" x14ac:dyDescent="0.25">
      <c r="A8" s="11"/>
      <c r="B8" s="25"/>
      <c r="C8" s="10"/>
      <c r="D8" s="25"/>
      <c r="E8" s="10"/>
      <c r="F8" s="25"/>
      <c r="G8" s="10"/>
      <c r="H8" s="25"/>
      <c r="I8" s="10"/>
      <c r="J8" s="25"/>
      <c r="K8" s="10"/>
      <c r="L8" s="25"/>
      <c r="M8" s="10"/>
      <c r="N8" s="25"/>
      <c r="O8" s="10"/>
      <c r="P8" s="25"/>
      <c r="Q8" s="10"/>
      <c r="R8" s="25"/>
      <c r="S8" s="10"/>
    </row>
    <row r="9" spans="1:19" x14ac:dyDescent="0.25">
      <c r="A9" s="11" t="s">
        <v>44</v>
      </c>
      <c r="B9" s="25">
        <v>55.274466731487102</v>
      </c>
      <c r="C9" s="10" t="s">
        <v>32</v>
      </c>
      <c r="D9" s="25">
        <v>164.96222948085801</v>
      </c>
      <c r="E9" s="10" t="s">
        <v>32</v>
      </c>
      <c r="F9" s="25">
        <v>394.21987257692803</v>
      </c>
      <c r="G9" s="10" t="s">
        <v>32</v>
      </c>
      <c r="H9" s="25">
        <v>145.63128550389399</v>
      </c>
      <c r="I9" s="10" t="s">
        <v>32</v>
      </c>
      <c r="J9" s="25">
        <v>81.267528273180602</v>
      </c>
      <c r="K9" s="10" t="s">
        <v>32</v>
      </c>
      <c r="L9" s="25">
        <v>143.13054595967299</v>
      </c>
      <c r="M9" s="10" t="s">
        <v>32</v>
      </c>
      <c r="N9" s="25">
        <v>236.72326922555499</v>
      </c>
      <c r="O9" s="10" t="s">
        <v>32</v>
      </c>
      <c r="P9" s="25">
        <v>191.89897439434199</v>
      </c>
      <c r="Q9" s="10" t="s">
        <v>32</v>
      </c>
      <c r="R9" s="25">
        <v>176.63652069336999</v>
      </c>
      <c r="S9" s="10" t="s">
        <v>32</v>
      </c>
    </row>
    <row r="10" spans="1:19" x14ac:dyDescent="0.25">
      <c r="A10" s="11" t="s">
        <v>45</v>
      </c>
      <c r="B10" s="25">
        <v>378.49460429495701</v>
      </c>
      <c r="C10" s="10" t="s">
        <v>32</v>
      </c>
      <c r="D10" s="25">
        <v>875.81644889314805</v>
      </c>
      <c r="E10" s="10" t="s">
        <v>32</v>
      </c>
      <c r="F10" s="25">
        <v>492.13501423342802</v>
      </c>
      <c r="G10" s="10" t="s">
        <v>32</v>
      </c>
      <c r="H10" s="25">
        <v>465.99149847665097</v>
      </c>
      <c r="I10" s="10" t="s">
        <v>32</v>
      </c>
      <c r="J10" s="25">
        <v>367.33320573970298</v>
      </c>
      <c r="K10" s="10" t="s">
        <v>32</v>
      </c>
      <c r="L10" s="25">
        <v>186.982527455595</v>
      </c>
      <c r="M10" s="10" t="s">
        <v>32</v>
      </c>
      <c r="N10" s="25">
        <v>380.98309281922201</v>
      </c>
      <c r="O10" s="10" t="s">
        <v>32</v>
      </c>
      <c r="P10" s="25">
        <v>0</v>
      </c>
      <c r="Q10" s="10" t="s">
        <v>32</v>
      </c>
      <c r="R10" s="25">
        <v>512.58466603500403</v>
      </c>
      <c r="S10" s="10" t="s">
        <v>32</v>
      </c>
    </row>
    <row r="11" spans="1:19" x14ac:dyDescent="0.25">
      <c r="A11" s="11" t="s">
        <v>46</v>
      </c>
      <c r="B11" s="25">
        <v>0</v>
      </c>
      <c r="C11" s="10" t="s">
        <v>32</v>
      </c>
      <c r="D11" s="25">
        <v>0</v>
      </c>
      <c r="E11" s="10" t="s">
        <v>32</v>
      </c>
      <c r="F11" s="25">
        <v>20.5503592246171</v>
      </c>
      <c r="G11" s="10" t="s">
        <v>32</v>
      </c>
      <c r="H11" s="25">
        <v>0</v>
      </c>
      <c r="I11" s="10" t="s">
        <v>32</v>
      </c>
      <c r="J11" s="25">
        <v>0</v>
      </c>
      <c r="K11" s="10" t="s">
        <v>32</v>
      </c>
      <c r="L11" s="25">
        <v>0</v>
      </c>
      <c r="M11" s="10" t="s">
        <v>32</v>
      </c>
      <c r="N11" s="25">
        <v>0</v>
      </c>
      <c r="O11" s="10" t="s">
        <v>32</v>
      </c>
      <c r="P11" s="25">
        <v>0</v>
      </c>
      <c r="Q11" s="10" t="s">
        <v>32</v>
      </c>
      <c r="R11" s="25">
        <v>0.19049392108264099</v>
      </c>
      <c r="S11" s="10" t="s">
        <v>32</v>
      </c>
    </row>
    <row r="12" spans="1:19" x14ac:dyDescent="0.25">
      <c r="A12" s="11" t="s">
        <v>47</v>
      </c>
      <c r="B12" s="25">
        <v>93.719615398465905</v>
      </c>
      <c r="C12" s="10" t="s">
        <v>32</v>
      </c>
      <c r="D12" s="25">
        <v>19.494679965106702</v>
      </c>
      <c r="E12" s="10" t="s">
        <v>32</v>
      </c>
      <c r="F12" s="25">
        <v>53.8484478785414</v>
      </c>
      <c r="G12" s="10" t="s">
        <v>32</v>
      </c>
      <c r="H12" s="25">
        <v>20.291410119894099</v>
      </c>
      <c r="I12" s="10" t="s">
        <v>32</v>
      </c>
      <c r="J12" s="25">
        <v>14.4623670006963</v>
      </c>
      <c r="K12" s="10" t="s">
        <v>32</v>
      </c>
      <c r="L12" s="25">
        <v>60.325722102445198</v>
      </c>
      <c r="M12" s="10" t="s">
        <v>32</v>
      </c>
      <c r="N12" s="25">
        <v>2.99590454186905</v>
      </c>
      <c r="O12" s="10" t="s">
        <v>32</v>
      </c>
      <c r="P12" s="25">
        <v>0</v>
      </c>
      <c r="Q12" s="10" t="s">
        <v>32</v>
      </c>
      <c r="R12" s="25">
        <v>15.407325317828301</v>
      </c>
      <c r="S12" s="10" t="s">
        <v>32</v>
      </c>
    </row>
    <row r="13" spans="1:19" x14ac:dyDescent="0.25">
      <c r="A13" s="11" t="s">
        <v>48</v>
      </c>
      <c r="B13" s="25">
        <v>68.121526402343093</v>
      </c>
      <c r="C13" s="10" t="s">
        <v>32</v>
      </c>
      <c r="D13" s="25">
        <v>113.169253018417</v>
      </c>
      <c r="E13" s="10" t="s">
        <v>32</v>
      </c>
      <c r="F13" s="25">
        <v>263.35908906059399</v>
      </c>
      <c r="G13" s="10" t="s">
        <v>32</v>
      </c>
      <c r="H13" s="25">
        <v>139.680651773107</v>
      </c>
      <c r="I13" s="10" t="s">
        <v>32</v>
      </c>
      <c r="J13" s="25">
        <v>114.82062262579799</v>
      </c>
      <c r="K13" s="10" t="s">
        <v>32</v>
      </c>
      <c r="L13" s="25">
        <v>124.56565171826099</v>
      </c>
      <c r="M13" s="10" t="s">
        <v>32</v>
      </c>
      <c r="N13" s="25">
        <v>124.519474960821</v>
      </c>
      <c r="O13" s="10" t="s">
        <v>32</v>
      </c>
      <c r="P13" s="25">
        <v>206.00961178566601</v>
      </c>
      <c r="Q13" s="10" t="s">
        <v>32</v>
      </c>
      <c r="R13" s="25">
        <v>131.89399986986899</v>
      </c>
      <c r="S13" s="10" t="s">
        <v>32</v>
      </c>
    </row>
    <row r="14" spans="1:19" x14ac:dyDescent="0.25">
      <c r="A14" s="11" t="s">
        <v>49</v>
      </c>
      <c r="B14" s="25">
        <v>0</v>
      </c>
      <c r="C14" s="10" t="s">
        <v>32</v>
      </c>
      <c r="D14" s="25">
        <v>0</v>
      </c>
      <c r="E14" s="10" t="s">
        <v>32</v>
      </c>
      <c r="F14" s="25">
        <v>0</v>
      </c>
      <c r="G14" s="10" t="s">
        <v>32</v>
      </c>
      <c r="H14" s="25">
        <v>0</v>
      </c>
      <c r="I14" s="10" t="s">
        <v>32</v>
      </c>
      <c r="J14" s="25">
        <v>0</v>
      </c>
      <c r="K14" s="10" t="s">
        <v>32</v>
      </c>
      <c r="L14" s="25">
        <v>0</v>
      </c>
      <c r="M14" s="10" t="s">
        <v>32</v>
      </c>
      <c r="N14" s="25">
        <v>0</v>
      </c>
      <c r="O14" s="10" t="s">
        <v>32</v>
      </c>
      <c r="P14" s="25">
        <v>14.3334937670164</v>
      </c>
      <c r="Q14" s="10" t="s">
        <v>32</v>
      </c>
      <c r="R14" s="25">
        <v>1.46765765055755</v>
      </c>
      <c r="S14" s="10" t="s">
        <v>32</v>
      </c>
    </row>
    <row r="15" spans="1:19" x14ac:dyDescent="0.25">
      <c r="A15" s="11"/>
      <c r="B15" s="25"/>
      <c r="C15" s="10"/>
      <c r="D15" s="25"/>
      <c r="E15" s="10"/>
      <c r="F15" s="25"/>
      <c r="G15" s="10"/>
      <c r="H15" s="25"/>
      <c r="I15" s="10"/>
      <c r="J15" s="25"/>
      <c r="K15" s="10"/>
      <c r="L15" s="25"/>
      <c r="M15" s="10"/>
      <c r="N15" s="25"/>
      <c r="O15" s="10"/>
      <c r="P15" s="25"/>
      <c r="Q15" s="10"/>
      <c r="R15" s="25"/>
      <c r="S15" s="10"/>
    </row>
    <row r="16" spans="1:19" x14ac:dyDescent="0.25">
      <c r="A16" s="14" t="s">
        <v>50</v>
      </c>
      <c r="B16" s="26">
        <v>595.61021282725301</v>
      </c>
      <c r="C16" s="13" t="s">
        <v>32</v>
      </c>
      <c r="D16" s="26">
        <v>1173.44261135753</v>
      </c>
      <c r="E16" s="13" t="s">
        <v>32</v>
      </c>
      <c r="F16" s="26">
        <v>1224.1127829741099</v>
      </c>
      <c r="G16" s="13" t="s">
        <v>32</v>
      </c>
      <c r="H16" s="26">
        <v>771.594845873547</v>
      </c>
      <c r="I16" s="13" t="s">
        <v>32</v>
      </c>
      <c r="J16" s="26">
        <v>577.88372363937697</v>
      </c>
      <c r="K16" s="13" t="s">
        <v>32</v>
      </c>
      <c r="L16" s="26">
        <v>515.004447235974</v>
      </c>
      <c r="M16" s="13" t="s">
        <v>32</v>
      </c>
      <c r="N16" s="26">
        <v>745.22174154746699</v>
      </c>
      <c r="O16" s="13" t="s">
        <v>32</v>
      </c>
      <c r="P16" s="26">
        <v>412.24207994702499</v>
      </c>
      <c r="Q16" s="13" t="s">
        <v>32</v>
      </c>
      <c r="R16" s="26">
        <v>838.18066348771094</v>
      </c>
      <c r="S16" s="13" t="s">
        <v>32</v>
      </c>
    </row>
    <row r="17" spans="1:19" x14ac:dyDescent="0.25">
      <c r="A17" s="11"/>
      <c r="B17" s="25"/>
      <c r="C17" s="10"/>
      <c r="D17" s="25"/>
      <c r="E17" s="10"/>
      <c r="F17" s="25"/>
      <c r="G17" s="10"/>
      <c r="H17" s="25"/>
      <c r="I17" s="10"/>
      <c r="J17" s="25"/>
      <c r="K17" s="10"/>
      <c r="L17" s="25"/>
      <c r="M17" s="10"/>
      <c r="N17" s="25"/>
      <c r="O17" s="10"/>
      <c r="P17" s="25"/>
      <c r="Q17" s="10"/>
      <c r="R17" s="25"/>
      <c r="S17" s="10"/>
    </row>
    <row r="18" spans="1:19" x14ac:dyDescent="0.25">
      <c r="A18" s="14" t="s">
        <v>51</v>
      </c>
      <c r="B18" s="26">
        <v>240.33994742338601</v>
      </c>
      <c r="C18" s="13" t="s">
        <v>32</v>
      </c>
      <c r="D18" s="26">
        <v>334.60625032140598</v>
      </c>
      <c r="E18" s="13" t="s">
        <v>32</v>
      </c>
      <c r="F18" s="26">
        <v>128.731701233564</v>
      </c>
      <c r="G18" s="13" t="s">
        <v>32</v>
      </c>
      <c r="H18" s="26">
        <v>205.39068074962901</v>
      </c>
      <c r="I18" s="13" t="s">
        <v>32</v>
      </c>
      <c r="J18" s="26">
        <v>168.459500812063</v>
      </c>
      <c r="K18" s="13" t="s">
        <v>32</v>
      </c>
      <c r="L18" s="26">
        <v>87.229810713122106</v>
      </c>
      <c r="M18" s="13" t="s">
        <v>32</v>
      </c>
      <c r="N18" s="26">
        <v>137.47560557382801</v>
      </c>
      <c r="O18" s="13" t="s">
        <v>32</v>
      </c>
      <c r="P18" s="26">
        <v>264.128492899398</v>
      </c>
      <c r="Q18" s="13" t="s">
        <v>32</v>
      </c>
      <c r="R18" s="26">
        <v>229.552620989292</v>
      </c>
      <c r="S18" s="13" t="s">
        <v>32</v>
      </c>
    </row>
    <row r="19" spans="1:19" x14ac:dyDescent="0.25">
      <c r="A19" s="11"/>
      <c r="B19" s="25"/>
      <c r="C19" s="10"/>
      <c r="D19" s="25"/>
      <c r="E19" s="10"/>
      <c r="F19" s="25"/>
      <c r="G19" s="10"/>
      <c r="H19" s="25"/>
      <c r="I19" s="10"/>
      <c r="J19" s="25"/>
      <c r="K19" s="10"/>
      <c r="L19" s="25"/>
      <c r="M19" s="10"/>
      <c r="N19" s="25"/>
      <c r="O19" s="10"/>
      <c r="P19" s="25"/>
      <c r="Q19" s="10"/>
      <c r="R19" s="25"/>
      <c r="S19" s="10"/>
    </row>
    <row r="20" spans="1:19" x14ac:dyDescent="0.25">
      <c r="A20" s="14" t="s">
        <v>52</v>
      </c>
      <c r="B20" s="26">
        <v>835.95016025063899</v>
      </c>
      <c r="C20" s="13" t="s">
        <v>32</v>
      </c>
      <c r="D20" s="26">
        <v>1508.0488616789401</v>
      </c>
      <c r="E20" s="13" t="s">
        <v>32</v>
      </c>
      <c r="F20" s="26">
        <v>1352.8444842076699</v>
      </c>
      <c r="G20" s="13" t="s">
        <v>32</v>
      </c>
      <c r="H20" s="26">
        <v>976.98552662317604</v>
      </c>
      <c r="I20" s="13" t="s">
        <v>32</v>
      </c>
      <c r="J20" s="26">
        <v>746.34322445144005</v>
      </c>
      <c r="K20" s="13" t="s">
        <v>32</v>
      </c>
      <c r="L20" s="26">
        <v>602.23425794909599</v>
      </c>
      <c r="M20" s="13" t="s">
        <v>32</v>
      </c>
      <c r="N20" s="26">
        <v>882.69734712129502</v>
      </c>
      <c r="O20" s="13" t="s">
        <v>32</v>
      </c>
      <c r="P20" s="26">
        <v>676.37057284642299</v>
      </c>
      <c r="Q20" s="13" t="s">
        <v>32</v>
      </c>
      <c r="R20" s="26">
        <v>1067.7332844770001</v>
      </c>
      <c r="S20" s="13" t="s">
        <v>32</v>
      </c>
    </row>
    <row r="22" spans="1:19" x14ac:dyDescent="0.25">
      <c r="A22" s="17" t="s">
        <v>53</v>
      </c>
      <c r="B22" s="17" t="s">
        <v>54</v>
      </c>
    </row>
    <row r="23" spans="1:19" x14ac:dyDescent="0.25">
      <c r="B23" s="17" t="s">
        <v>55</v>
      </c>
    </row>
    <row r="28" spans="1:19" x14ac:dyDescent="0.25">
      <c r="A28" s="18" t="str">
        <f>HYPERLINK("#'TABLE D'!A2", "&lt;&lt;&lt; Previous table")</f>
        <v>&lt;&lt;&lt; Previous table</v>
      </c>
    </row>
    <row r="29" spans="1:19" x14ac:dyDescent="0.25">
      <c r="A29" s="18" t="str">
        <f>HYPERLINK("#'TABLE F'!A2", "&gt;&gt;&gt; Next table")</f>
        <v>&gt;&gt;&gt; Next table</v>
      </c>
    </row>
  </sheetData>
  <mergeCells count="13">
    <mergeCell ref="A2:S2"/>
    <mergeCell ref="A3:S3"/>
    <mergeCell ref="A4:S4"/>
    <mergeCell ref="B7:S7"/>
    <mergeCell ref="B6:C6"/>
    <mergeCell ref="D6:E6"/>
    <mergeCell ref="F6:G6"/>
    <mergeCell ref="H6:I6"/>
    <mergeCell ref="J6:K6"/>
    <mergeCell ref="L6:M6"/>
    <mergeCell ref="N6:O6"/>
    <mergeCell ref="P6:Q6"/>
    <mergeCell ref="R6:S6"/>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28"/>
  <sheetViews>
    <sheetView workbookViewId="0"/>
  </sheetViews>
  <sheetFormatPr defaultColWidth="11.5546875" defaultRowHeight="13.2" x14ac:dyDescent="0.25"/>
  <cols>
    <col min="1" max="1" width="32.6640625" customWidth="1"/>
    <col min="2"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HYPERLINK("#'INDEX'!B11", "Link to index")</f>
        <v>Link to index</v>
      </c>
    </row>
    <row r="2" spans="1:19" ht="15.75" customHeight="1" x14ac:dyDescent="0.25">
      <c r="A2" s="32" t="s">
        <v>63</v>
      </c>
      <c r="B2" s="31"/>
      <c r="C2" s="31"/>
      <c r="D2" s="31"/>
      <c r="E2" s="31"/>
      <c r="F2" s="31"/>
      <c r="G2" s="31"/>
      <c r="H2" s="31"/>
      <c r="I2" s="31"/>
      <c r="J2" s="31"/>
      <c r="K2" s="31"/>
      <c r="L2" s="31"/>
      <c r="M2" s="31"/>
      <c r="N2" s="31"/>
      <c r="O2" s="31"/>
      <c r="P2" s="31"/>
      <c r="Q2" s="31"/>
      <c r="R2" s="31"/>
      <c r="S2" s="31"/>
    </row>
    <row r="3" spans="1:19" ht="15.75" customHeight="1" x14ac:dyDescent="0.25">
      <c r="A3" s="32" t="s">
        <v>29</v>
      </c>
      <c r="B3" s="31"/>
      <c r="C3" s="31"/>
      <c r="D3" s="31"/>
      <c r="E3" s="31"/>
      <c r="F3" s="31"/>
      <c r="G3" s="31"/>
      <c r="H3" s="31"/>
      <c r="I3" s="31"/>
      <c r="J3" s="31"/>
      <c r="K3" s="31"/>
      <c r="L3" s="31"/>
      <c r="M3" s="31"/>
      <c r="N3" s="31"/>
      <c r="O3" s="31"/>
      <c r="P3" s="31"/>
      <c r="Q3" s="31"/>
      <c r="R3" s="31"/>
      <c r="S3" s="31"/>
    </row>
    <row r="4" spans="1:19" ht="15.75" customHeight="1" x14ac:dyDescent="0.25">
      <c r="A4" s="32" t="s">
        <v>59</v>
      </c>
      <c r="B4" s="31"/>
      <c r="C4" s="31"/>
      <c r="D4" s="31"/>
      <c r="E4" s="31"/>
      <c r="F4" s="31"/>
      <c r="G4" s="31"/>
      <c r="H4" s="31"/>
      <c r="I4" s="31"/>
      <c r="J4" s="31"/>
      <c r="K4" s="31"/>
      <c r="L4" s="31"/>
      <c r="M4" s="31"/>
      <c r="N4" s="31"/>
      <c r="O4" s="31"/>
      <c r="P4" s="31"/>
      <c r="Q4" s="31"/>
      <c r="R4" s="31"/>
      <c r="S4" s="31"/>
    </row>
    <row r="5" spans="1:19" ht="15.75" customHeight="1" x14ac:dyDescent="0.25"/>
    <row r="6" spans="1:19" ht="55.5" customHeight="1" x14ac:dyDescent="0.25">
      <c r="A6" s="15" t="s">
        <v>32</v>
      </c>
      <c r="B6" s="34" t="s">
        <v>33</v>
      </c>
      <c r="C6" s="34" t="s">
        <v>32</v>
      </c>
      <c r="D6" s="34" t="s">
        <v>34</v>
      </c>
      <c r="E6" s="34" t="s">
        <v>32</v>
      </c>
      <c r="F6" s="34" t="s">
        <v>35</v>
      </c>
      <c r="G6" s="34" t="s">
        <v>32</v>
      </c>
      <c r="H6" s="34" t="s">
        <v>36</v>
      </c>
      <c r="I6" s="34" t="s">
        <v>32</v>
      </c>
      <c r="J6" s="34" t="s">
        <v>37</v>
      </c>
      <c r="K6" s="34" t="s">
        <v>32</v>
      </c>
      <c r="L6" s="34" t="s">
        <v>38</v>
      </c>
      <c r="M6" s="34" t="s">
        <v>32</v>
      </c>
      <c r="N6" s="34" t="s">
        <v>39</v>
      </c>
      <c r="O6" s="34" t="s">
        <v>32</v>
      </c>
      <c r="P6" s="34" t="s">
        <v>40</v>
      </c>
      <c r="Q6" s="34" t="s">
        <v>32</v>
      </c>
      <c r="R6" s="34" t="s">
        <v>41</v>
      </c>
      <c r="S6" s="34" t="s">
        <v>32</v>
      </c>
    </row>
    <row r="7" spans="1:19" x14ac:dyDescent="0.25">
      <c r="A7" s="16" t="s">
        <v>42</v>
      </c>
      <c r="B7" s="33" t="s">
        <v>60</v>
      </c>
      <c r="C7" s="33"/>
      <c r="D7" s="33"/>
      <c r="E7" s="33"/>
      <c r="F7" s="33"/>
      <c r="G7" s="33"/>
      <c r="H7" s="33"/>
      <c r="I7" s="33"/>
      <c r="J7" s="33"/>
      <c r="K7" s="33"/>
      <c r="L7" s="33"/>
      <c r="M7" s="33"/>
      <c r="N7" s="33"/>
      <c r="O7" s="33"/>
      <c r="P7" s="33"/>
      <c r="Q7" s="33"/>
      <c r="R7" s="33"/>
      <c r="S7" s="33"/>
    </row>
    <row r="8" spans="1:19" x14ac:dyDescent="0.25">
      <c r="A8" s="11"/>
      <c r="B8" s="27"/>
      <c r="C8" s="10"/>
      <c r="D8" s="27"/>
      <c r="E8" s="10"/>
      <c r="F8" s="27"/>
      <c r="G8" s="10"/>
      <c r="H8" s="27"/>
      <c r="I8" s="10"/>
      <c r="J8" s="27"/>
      <c r="K8" s="10"/>
      <c r="L8" s="27"/>
      <c r="M8" s="10"/>
      <c r="N8" s="27"/>
      <c r="O8" s="10"/>
      <c r="P8" s="27"/>
      <c r="Q8" s="10"/>
      <c r="R8" s="27"/>
      <c r="S8" s="10"/>
    </row>
    <row r="9" spans="1:19" x14ac:dyDescent="0.25">
      <c r="A9" s="11" t="s">
        <v>44</v>
      </c>
      <c r="B9" s="27">
        <v>-28.263748247390598</v>
      </c>
      <c r="C9" s="10" t="s">
        <v>32</v>
      </c>
      <c r="D9" s="27">
        <v>-25.442406217142999</v>
      </c>
      <c r="E9" s="10" t="s">
        <v>32</v>
      </c>
      <c r="F9" s="27">
        <v>-21.320274876900601</v>
      </c>
      <c r="G9" s="10" t="s">
        <v>32</v>
      </c>
      <c r="H9" s="27">
        <v>-37.245084412554597</v>
      </c>
      <c r="I9" s="10" t="s">
        <v>32</v>
      </c>
      <c r="J9" s="27">
        <v>-10.455008035952</v>
      </c>
      <c r="K9" s="10" t="s">
        <v>32</v>
      </c>
      <c r="L9" s="27">
        <v>-24.956572998039899</v>
      </c>
      <c r="M9" s="10" t="s">
        <v>32</v>
      </c>
      <c r="N9" s="27">
        <v>-26.425618268656201</v>
      </c>
      <c r="O9" s="10" t="s">
        <v>32</v>
      </c>
      <c r="P9" s="27">
        <v>-26.710685173936799</v>
      </c>
      <c r="Q9" s="10" t="s">
        <v>32</v>
      </c>
      <c r="R9" s="27">
        <v>-27.687220379914098</v>
      </c>
      <c r="S9" s="10" t="s">
        <v>32</v>
      </c>
    </row>
    <row r="10" spans="1:19" x14ac:dyDescent="0.25">
      <c r="A10" s="11" t="s">
        <v>45</v>
      </c>
      <c r="B10" s="27">
        <v>-24.464287853198702</v>
      </c>
      <c r="C10" s="10" t="s">
        <v>32</v>
      </c>
      <c r="D10" s="27">
        <v>-14.8633814288672</v>
      </c>
      <c r="E10" s="10" t="s">
        <v>32</v>
      </c>
      <c r="F10" s="27">
        <v>-15.0454902841739</v>
      </c>
      <c r="G10" s="10" t="s">
        <v>32</v>
      </c>
      <c r="H10" s="27">
        <v>-24.1295130181608</v>
      </c>
      <c r="I10" s="10" t="s">
        <v>32</v>
      </c>
      <c r="J10" s="27">
        <v>-24.962847447880101</v>
      </c>
      <c r="K10" s="10" t="s">
        <v>32</v>
      </c>
      <c r="L10" s="27">
        <v>-23.9351752637555</v>
      </c>
      <c r="M10" s="10" t="s">
        <v>32</v>
      </c>
      <c r="N10" s="27">
        <v>-26.327274543402901</v>
      </c>
      <c r="O10" s="10" t="s">
        <v>32</v>
      </c>
      <c r="P10" s="27">
        <v>0</v>
      </c>
      <c r="Q10" s="10" t="s">
        <v>32</v>
      </c>
      <c r="R10" s="27">
        <v>-19.808090970036002</v>
      </c>
      <c r="S10" s="10" t="s">
        <v>32</v>
      </c>
    </row>
    <row r="11" spans="1:19" x14ac:dyDescent="0.25">
      <c r="A11" s="11" t="s">
        <v>46</v>
      </c>
      <c r="B11" s="27">
        <v>0</v>
      </c>
      <c r="C11" s="10" t="s">
        <v>32</v>
      </c>
      <c r="D11" s="27">
        <v>0</v>
      </c>
      <c r="E11" s="10" t="s">
        <v>32</v>
      </c>
      <c r="F11" s="27">
        <v>363.325183374083</v>
      </c>
      <c r="G11" s="10" t="s">
        <v>32</v>
      </c>
      <c r="H11" s="27">
        <v>0</v>
      </c>
      <c r="I11" s="10" t="s">
        <v>32</v>
      </c>
      <c r="J11" s="27">
        <v>0</v>
      </c>
      <c r="K11" s="10" t="s">
        <v>32</v>
      </c>
      <c r="L11" s="27">
        <v>0</v>
      </c>
      <c r="M11" s="10" t="s">
        <v>32</v>
      </c>
      <c r="N11" s="27">
        <v>0</v>
      </c>
      <c r="O11" s="10" t="s">
        <v>32</v>
      </c>
      <c r="P11" s="27">
        <v>0</v>
      </c>
      <c r="Q11" s="10" t="s">
        <v>32</v>
      </c>
      <c r="R11" s="27">
        <v>363.325183374083</v>
      </c>
      <c r="S11" s="10" t="s">
        <v>32</v>
      </c>
    </row>
    <row r="12" spans="1:19" x14ac:dyDescent="0.25">
      <c r="A12" s="11" t="s">
        <v>47</v>
      </c>
      <c r="B12" s="27">
        <v>63.191722840570598</v>
      </c>
      <c r="C12" s="10" t="s">
        <v>32</v>
      </c>
      <c r="D12" s="27">
        <v>-18.197439642580999</v>
      </c>
      <c r="E12" s="10" t="s">
        <v>32</v>
      </c>
      <c r="F12" s="27">
        <v>-1.1250497809637701</v>
      </c>
      <c r="G12" s="10" t="s">
        <v>32</v>
      </c>
      <c r="H12" s="27">
        <v>-20.471413409057799</v>
      </c>
      <c r="I12" s="10" t="s">
        <v>32</v>
      </c>
      <c r="J12" s="27">
        <v>-9.2228633249188601</v>
      </c>
      <c r="K12" s="10" t="s">
        <v>32</v>
      </c>
      <c r="L12" s="27">
        <v>-22.3523388411365</v>
      </c>
      <c r="M12" s="10" t="s">
        <v>32</v>
      </c>
      <c r="N12" s="27">
        <v>-28.8842232941705</v>
      </c>
      <c r="O12" s="10" t="s">
        <v>32</v>
      </c>
      <c r="P12" s="27">
        <v>0</v>
      </c>
      <c r="Q12" s="10" t="s">
        <v>32</v>
      </c>
      <c r="R12" s="27">
        <v>-14.4969715598815</v>
      </c>
      <c r="S12" s="10" t="s">
        <v>32</v>
      </c>
    </row>
    <row r="13" spans="1:19" x14ac:dyDescent="0.25">
      <c r="A13" s="11" t="s">
        <v>48</v>
      </c>
      <c r="B13" s="27">
        <v>-7.4753403440123902</v>
      </c>
      <c r="C13" s="10" t="s">
        <v>32</v>
      </c>
      <c r="D13" s="27">
        <v>0.41211901001997803</v>
      </c>
      <c r="E13" s="10" t="s">
        <v>32</v>
      </c>
      <c r="F13" s="27">
        <v>-1.8331750106109801</v>
      </c>
      <c r="G13" s="10" t="s">
        <v>32</v>
      </c>
      <c r="H13" s="27">
        <v>5.6579953820459297</v>
      </c>
      <c r="I13" s="10" t="s">
        <v>32</v>
      </c>
      <c r="J13" s="27">
        <v>4.3092199692058699</v>
      </c>
      <c r="K13" s="10" t="s">
        <v>32</v>
      </c>
      <c r="L13" s="27">
        <v>10.0457793435351</v>
      </c>
      <c r="M13" s="10" t="s">
        <v>32</v>
      </c>
      <c r="N13" s="27">
        <v>1.5068405804864</v>
      </c>
      <c r="O13" s="10" t="s">
        <v>32</v>
      </c>
      <c r="P13" s="27">
        <v>-2.4390243902439099</v>
      </c>
      <c r="Q13" s="10" t="s">
        <v>32</v>
      </c>
      <c r="R13" s="27">
        <v>1.5620884187949</v>
      </c>
      <c r="S13" s="10" t="s">
        <v>32</v>
      </c>
    </row>
    <row r="14" spans="1:19" x14ac:dyDescent="0.25">
      <c r="A14" s="11" t="s">
        <v>49</v>
      </c>
      <c r="B14" s="27">
        <v>0</v>
      </c>
      <c r="C14" s="10" t="s">
        <v>32</v>
      </c>
      <c r="D14" s="27">
        <v>0</v>
      </c>
      <c r="E14" s="10" t="s">
        <v>32</v>
      </c>
      <c r="F14" s="27">
        <v>0</v>
      </c>
      <c r="G14" s="10" t="s">
        <v>32</v>
      </c>
      <c r="H14" s="27">
        <v>0</v>
      </c>
      <c r="I14" s="10" t="s">
        <v>32</v>
      </c>
      <c r="J14" s="27">
        <v>0</v>
      </c>
      <c r="K14" s="10" t="s">
        <v>32</v>
      </c>
      <c r="L14" s="27">
        <v>0</v>
      </c>
      <c r="M14" s="10" t="s">
        <v>32</v>
      </c>
      <c r="N14" s="27">
        <v>0</v>
      </c>
      <c r="O14" s="10" t="s">
        <v>32</v>
      </c>
      <c r="P14" s="27">
        <v>-8.5012377401059194</v>
      </c>
      <c r="Q14" s="10" t="s">
        <v>32</v>
      </c>
      <c r="R14" s="27">
        <v>-8.5012377401059194</v>
      </c>
      <c r="S14" s="10" t="s">
        <v>32</v>
      </c>
    </row>
    <row r="15" spans="1:19" x14ac:dyDescent="0.25">
      <c r="A15" s="11"/>
      <c r="B15" s="27"/>
      <c r="C15" s="10"/>
      <c r="D15" s="27"/>
      <c r="E15" s="10"/>
      <c r="F15" s="27"/>
      <c r="G15" s="10"/>
      <c r="H15" s="27"/>
      <c r="I15" s="10"/>
      <c r="J15" s="27"/>
      <c r="K15" s="10"/>
      <c r="L15" s="27"/>
      <c r="M15" s="10"/>
      <c r="N15" s="27"/>
      <c r="O15" s="10"/>
      <c r="P15" s="27"/>
      <c r="Q15" s="10"/>
      <c r="R15" s="27"/>
      <c r="S15" s="10"/>
    </row>
    <row r="16" spans="1:19" x14ac:dyDescent="0.25">
      <c r="A16" s="14" t="s">
        <v>50</v>
      </c>
      <c r="B16" s="28">
        <v>-16.0150811819517</v>
      </c>
      <c r="C16" s="13" t="s">
        <v>32</v>
      </c>
      <c r="D16" s="28">
        <v>-15.3671593547203</v>
      </c>
      <c r="E16" s="13" t="s">
        <v>32</v>
      </c>
      <c r="F16" s="28">
        <v>-13.0298944448725</v>
      </c>
      <c r="G16" s="13" t="s">
        <v>32</v>
      </c>
      <c r="H16" s="28">
        <v>-23.1458010130393</v>
      </c>
      <c r="I16" s="13" t="s">
        <v>32</v>
      </c>
      <c r="J16" s="28">
        <v>-18.1815572633001</v>
      </c>
      <c r="K16" s="13" t="s">
        <v>32</v>
      </c>
      <c r="L16" s="28">
        <v>-17.9192412750924</v>
      </c>
      <c r="M16" s="13" t="s">
        <v>32</v>
      </c>
      <c r="N16" s="28">
        <v>-22.835696043320201</v>
      </c>
      <c r="O16" s="13" t="s">
        <v>32</v>
      </c>
      <c r="P16" s="28">
        <v>-15.6387211613897</v>
      </c>
      <c r="Q16" s="13" t="s">
        <v>32</v>
      </c>
      <c r="R16" s="28">
        <v>-18.859174863696499</v>
      </c>
      <c r="S16" s="13" t="s">
        <v>32</v>
      </c>
    </row>
    <row r="17" spans="1:19" x14ac:dyDescent="0.25">
      <c r="A17" s="11"/>
      <c r="B17" s="27"/>
      <c r="C17" s="10"/>
      <c r="D17" s="27"/>
      <c r="E17" s="10"/>
      <c r="F17" s="27"/>
      <c r="G17" s="10"/>
      <c r="H17" s="27"/>
      <c r="I17" s="10"/>
      <c r="J17" s="27"/>
      <c r="K17" s="10"/>
      <c r="L17" s="27"/>
      <c r="M17" s="10"/>
      <c r="N17" s="27"/>
      <c r="O17" s="10"/>
      <c r="P17" s="27"/>
      <c r="Q17" s="10"/>
      <c r="R17" s="27"/>
      <c r="S17" s="10"/>
    </row>
    <row r="18" spans="1:19" x14ac:dyDescent="0.25">
      <c r="A18" s="14" t="s">
        <v>51</v>
      </c>
      <c r="B18" s="28">
        <v>373.89349112425998</v>
      </c>
      <c r="C18" s="13" t="s">
        <v>32</v>
      </c>
      <c r="D18" s="28">
        <v>82.622064700588098</v>
      </c>
      <c r="E18" s="13" t="s">
        <v>32</v>
      </c>
      <c r="F18" s="28">
        <v>-98.886088910784196</v>
      </c>
      <c r="G18" s="13" t="s">
        <v>32</v>
      </c>
      <c r="H18" s="28">
        <v>147.07931726430499</v>
      </c>
      <c r="I18" s="13" t="s">
        <v>32</v>
      </c>
      <c r="J18" s="28">
        <v>-1.70014290084526</v>
      </c>
      <c r="K18" s="13" t="s">
        <v>32</v>
      </c>
      <c r="L18" s="28">
        <v>-12.809317933663699</v>
      </c>
      <c r="M18" s="13" t="s">
        <v>32</v>
      </c>
      <c r="N18" s="28">
        <v>-8.9521681112025497</v>
      </c>
      <c r="O18" s="13" t="s">
        <v>32</v>
      </c>
      <c r="P18" s="28">
        <v>67.656672098610002</v>
      </c>
      <c r="Q18" s="13" t="s">
        <v>32</v>
      </c>
      <c r="R18" s="28">
        <v>-9.2050579155621293</v>
      </c>
      <c r="S18" s="13" t="s">
        <v>32</v>
      </c>
    </row>
    <row r="19" spans="1:19" x14ac:dyDescent="0.25">
      <c r="A19" s="11"/>
      <c r="B19" s="27"/>
      <c r="C19" s="10"/>
      <c r="D19" s="27"/>
      <c r="E19" s="10"/>
      <c r="F19" s="27"/>
      <c r="G19" s="10"/>
      <c r="H19" s="27"/>
      <c r="I19" s="10"/>
      <c r="J19" s="27"/>
      <c r="K19" s="10"/>
      <c r="L19" s="27"/>
      <c r="M19" s="10"/>
      <c r="N19" s="27"/>
      <c r="O19" s="10"/>
      <c r="P19" s="27"/>
      <c r="Q19" s="10"/>
      <c r="R19" s="27"/>
      <c r="S19" s="10"/>
    </row>
    <row r="20" spans="1:19" x14ac:dyDescent="0.25">
      <c r="A20" s="14" t="s">
        <v>52</v>
      </c>
      <c r="B20" s="28">
        <v>10.0074638359378</v>
      </c>
      <c r="C20" s="13" t="s">
        <v>32</v>
      </c>
      <c r="D20" s="28">
        <v>-3.9296016679505801</v>
      </c>
      <c r="E20" s="13" t="s">
        <v>32</v>
      </c>
      <c r="F20" s="28">
        <v>-89.564799304036498</v>
      </c>
      <c r="G20" s="13" t="s">
        <v>32</v>
      </c>
      <c r="H20" s="28">
        <v>-10.129169472623101</v>
      </c>
      <c r="I20" s="13" t="s">
        <v>32</v>
      </c>
      <c r="J20" s="28">
        <v>-14.9634220953695</v>
      </c>
      <c r="K20" s="13" t="s">
        <v>32</v>
      </c>
      <c r="L20" s="28">
        <v>-17.2165128843003</v>
      </c>
      <c r="M20" s="13" t="s">
        <v>32</v>
      </c>
      <c r="N20" s="28">
        <v>-20.958546075926201</v>
      </c>
      <c r="O20" s="13" t="s">
        <v>32</v>
      </c>
      <c r="P20" s="28">
        <v>4.6682790985978802</v>
      </c>
      <c r="Q20" s="13" t="s">
        <v>32</v>
      </c>
      <c r="R20" s="28">
        <v>-16.9609272385241</v>
      </c>
      <c r="S20" s="13" t="s">
        <v>32</v>
      </c>
    </row>
    <row r="22" spans="1:19" x14ac:dyDescent="0.25">
      <c r="A22" s="17" t="s">
        <v>53</v>
      </c>
      <c r="B22" s="17" t="s">
        <v>54</v>
      </c>
    </row>
    <row r="23" spans="1:19" x14ac:dyDescent="0.25">
      <c r="B23" s="17" t="s">
        <v>55</v>
      </c>
    </row>
    <row r="28" spans="1:19" x14ac:dyDescent="0.25">
      <c r="A28" s="18" t="str">
        <f>HYPERLINK("#'TABLE E'!A2", "&lt;&lt;&lt; Previous table")</f>
        <v>&lt;&lt;&lt; Previous table</v>
      </c>
    </row>
  </sheetData>
  <mergeCells count="13">
    <mergeCell ref="A2:S2"/>
    <mergeCell ref="A3:S3"/>
    <mergeCell ref="A4:S4"/>
    <mergeCell ref="B7:S7"/>
    <mergeCell ref="B6:C6"/>
    <mergeCell ref="D6:E6"/>
    <mergeCell ref="F6:G6"/>
    <mergeCell ref="H6:I6"/>
    <mergeCell ref="J6:K6"/>
    <mergeCell ref="L6:M6"/>
    <mergeCell ref="N6:O6"/>
    <mergeCell ref="P6:Q6"/>
    <mergeCell ref="R6:S6"/>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TITLE</vt:lpstr>
      <vt:lpstr>INDEX</vt:lpstr>
      <vt:lpstr>TABLE A</vt:lpstr>
      <vt:lpstr>TABLE B</vt:lpstr>
      <vt:lpstr>TABLE C</vt:lpstr>
      <vt:lpstr>TABLE D</vt:lpstr>
      <vt:lpstr>TABLE E</vt:lpstr>
      <vt:lpstr>TABLE 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2022-12-09T07:23:14Z</dcterms:created>
  <dcterms:modified xsi:type="dcterms:W3CDTF">2022-12-09T07:23:33Z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b083577-197b-450c-831d-654cf3f56dc2_Enabled">
    <vt:lpwstr>true</vt:lpwstr>
  </property>
  <property fmtid="{D5CDD505-2E9C-101B-9397-08002B2CF9AE}" pid="3" name="MSIP_Label_5b083577-197b-450c-831d-654cf3f56dc2_SetDate">
    <vt:lpwstr>2022-12-09T07:23:33Z</vt:lpwstr>
  </property>
  <property fmtid="{D5CDD505-2E9C-101B-9397-08002B2CF9AE}" pid="4" name="MSIP_Label_5b083577-197b-450c-831d-654cf3f56dc2_Method">
    <vt:lpwstr>Privileged</vt:lpwstr>
  </property>
  <property fmtid="{D5CDD505-2E9C-101B-9397-08002B2CF9AE}" pid="5" name="MSIP_Label_5b083577-197b-450c-831d-654cf3f56dc2_Name">
    <vt:lpwstr>OFFICIAL</vt:lpwstr>
  </property>
  <property fmtid="{D5CDD505-2E9C-101B-9397-08002B2CF9AE}" pid="6" name="MSIP_Label_5b083577-197b-450c-831d-654cf3f56dc2_SiteId">
    <vt:lpwstr>823bfb03-da26-4cbf-a7d6-f02dbfdf182e</vt:lpwstr>
  </property>
  <property fmtid="{D5CDD505-2E9C-101B-9397-08002B2CF9AE}" pid="7" name="MSIP_Label_5b083577-197b-450c-831d-654cf3f56dc2_ActionId">
    <vt:lpwstr>981599bf-97de-41df-9c2f-9771b7e11b9b</vt:lpwstr>
  </property>
  <property fmtid="{D5CDD505-2E9C-101B-9397-08002B2CF9AE}" pid="8" name="MSIP_Label_5b083577-197b-450c-831d-654cf3f56dc2_ContentBits">
    <vt:lpwstr>0</vt:lpwstr>
  </property>
</Properties>
</file>