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D88FEC0E-7579-4B84-9595-941D245A6CED}" xr6:coauthVersionLast="47" xr6:coauthVersionMax="47" xr10:uidLastSave="{00000000-0000-0000-0000-000000000000}"/>
  <bookViews>
    <workbookView xWindow="-120" yWindow="-120" windowWidth="29040" windowHeight="15720" xr2:uid="{00000000-000D-0000-FFFF-FFFF00000000}"/>
  </bookViews>
  <sheets>
    <sheet name="TITLE" sheetId="1" r:id="rId1"/>
    <sheet name="INDEX" sheetId="2" r:id="rId2"/>
    <sheet name="TABLE A" sheetId="3" r:id="rId3"/>
    <sheet name="TABLE B" sheetId="4" r:id="rId4"/>
    <sheet name="TABLE C" sheetId="5" r:id="rId5"/>
    <sheet name="TABLE D" sheetId="6" r:id="rId6"/>
    <sheet name="TABLE E" sheetId="7" r:id="rId7"/>
    <sheet name="TABLE F"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8" l="1"/>
  <c r="A1" i="8"/>
  <c r="A29" i="7"/>
  <c r="A28" i="7"/>
  <c r="A1" i="7"/>
  <c r="A29" i="6"/>
  <c r="A28" i="6"/>
  <c r="A1" i="6"/>
  <c r="A29" i="5"/>
  <c r="A28" i="5"/>
  <c r="A1" i="5"/>
  <c r="A29" i="4"/>
  <c r="A28" i="4"/>
  <c r="A1" i="4"/>
  <c r="A29" i="3"/>
  <c r="A1" i="3"/>
  <c r="B11" i="2"/>
  <c r="B10" i="2"/>
  <c r="B9" i="2"/>
  <c r="B8" i="2"/>
  <c r="B7" i="2"/>
  <c r="B6" i="2"/>
</calcChain>
</file>

<file path=xl/sharedStrings.xml><?xml version="1.0" encoding="utf-8"?>
<sst xmlns="http://schemas.openxmlformats.org/spreadsheetml/2006/main" count="732" uniqueCount="64">
  <si>
    <t>Australian Gambling Statistics</t>
  </si>
  <si>
    <t>39th edition</t>
  </si>
  <si>
    <t>Summary tables 2021–22</t>
  </si>
  <si>
    <t>Released September 2024</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</si>
  <si>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</si>
  <si>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</si>
  <si>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</si>
  <si>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</si>
  <si>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</si>
  <si>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</si>
  <si>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</si>
  <si>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</si>
  <si>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</si>
  <si>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</si>
  <si>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</si>
  <si>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2024</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</si>
  <si>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</si>
  <si>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</si>
  <si>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</si>
  <si>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Summary tables</t>
    </r>
    <r>
      <rPr>
        <sz val="9"/>
        <rFont val="Arial"/>
        <family val="2"/>
      </rPr>
      <t>, 39th edition, 2024.</t>
    </r>
  </si>
  <si>
    <t>https://www.qgso.qld.gov.au</t>
  </si>
  <si>
    <t>List of Tables</t>
  </si>
  <si>
    <t>Sheet</t>
  </si>
  <si>
    <t>Description</t>
  </si>
  <si>
    <t>TOTAL GAMBLING TURNOVER</t>
  </si>
  <si>
    <t>PER CAPITA GAMBLING TURNOVER</t>
  </si>
  <si>
    <t>PERCENTAGE CHANGE IN GAMBLING TURNOVER</t>
  </si>
  <si>
    <t>TOTAL GAMBLING EXPENDITURE</t>
  </si>
  <si>
    <t>PER CAPITA GAMBLING EXPENDITURE</t>
  </si>
  <si>
    <t>PERCENTAGE CHANGE IN GAMBLING EXPENDITURE</t>
  </si>
  <si>
    <t>SUMMARY TABLE A</t>
  </si>
  <si>
    <t>2021–22</t>
  </si>
  <si>
    <t/>
  </si>
  <si>
    <t>ACT</t>
  </si>
  <si>
    <t>NSW</t>
  </si>
  <si>
    <t>NT</t>
  </si>
  <si>
    <t>QLD</t>
  </si>
  <si>
    <t>SA</t>
  </si>
  <si>
    <t>TAS</t>
  </si>
  <si>
    <t>VIC</t>
  </si>
  <si>
    <t>WA</t>
  </si>
  <si>
    <t>AUSTRALIA</t>
  </si>
  <si>
    <t>GAMBLING FROM</t>
  </si>
  <si>
    <t>Value ($ million)</t>
  </si>
  <si>
    <t>Casino</t>
  </si>
  <si>
    <t>Gaming Machines</t>
  </si>
  <si>
    <t>Interactive Gaming</t>
  </si>
  <si>
    <t>Keno</t>
  </si>
  <si>
    <t>Lotteries</t>
  </si>
  <si>
    <t>Minor Gaming</t>
  </si>
  <si>
    <t>Total Gaming</t>
  </si>
  <si>
    <t>Total Wagering</t>
  </si>
  <si>
    <t>Total All Gambling</t>
  </si>
  <si>
    <t>Notes:</t>
  </si>
  <si>
    <t>These data should be read in conjunction with the explanatory notes and footnotes from State and Product Tables.</t>
  </si>
  <si>
    <t>Totals may not add up due to rounding.</t>
  </si>
  <si>
    <t>SUMMARY TABLE B</t>
  </si>
  <si>
    <t>Value ($)</t>
  </si>
  <si>
    <t>SUMMARY TABLE C</t>
  </si>
  <si>
    <t>2020–21 TO 2021–22</t>
  </si>
  <si>
    <t>Percentage (%)</t>
  </si>
  <si>
    <t>SUMMARY TABLE D</t>
  </si>
  <si>
    <t>SUMMARY TABLE E</t>
  </si>
  <si>
    <t>SUMMARY TABLE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</si>
</sst>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0.0_ ;\-###,###,###,###,##0.0_ ;??\-??_ "/>
  </numFmts>
  <fonts count="15"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sz val="8"/>
      <color rgb="FF000000"/>
      <name val="Arial"/>
    </font>
    <font>
      <b/>
      <sz val="10"/>
      <color rgb="FF000000"/>
      <name val="Arial"/>
    </font>
    <font>
      <b/>
      <sz val="8"/>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2">
    <border>
      <left/>
      <right/>
      <top/>
      <bottom/>
      <diagonal/>
    </border>
    <border>
      <left/>
      <right/>
      <top style="medium">
        <color rgb="FF000000"/>
      </top>
      <bottom style="medium">
        <color rgb="FF0000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9" fillId="0" borderId="0" xfId="0" applyFont="1" applyAlignment="1">
      <alignment horizontal="center" vertical="center"/>
    </xf>
    <xf numFmtId="164" fontId="10" fillId="0" borderId="1" xfId="0" applyNumberFormat="1" applyFont="1" applyBorder="1"/>
    <xf numFmtId="0" fontId="11" fillId="0" borderId="1" xfId="0" applyFont="1" applyBorder="1" applyAlignment="1">
      <alignment horizontal="center" vertical="center"/>
    </xf>
    <xf numFmtId="0" fontId="10" fillId="0" borderId="1" xfId="0" applyFont="1" applyBorder="1"/>
    <xf numFmtId="0" fontId="10"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9" fillId="0" borderId="0" xfId="0" applyFont="1"/>
    <xf numFmtId="0" fontId="12" fillId="0" borderId="0" xfId="0" applyFont="1"/>
    <xf numFmtId="165" fontId="0" fillId="0" borderId="0" xfId="0" applyNumberFormat="1"/>
    <xf numFmtId="165" fontId="10" fillId="0" borderId="1" xfId="0" applyNumberFormat="1" applyFont="1" applyBorder="1"/>
    <xf numFmtId="166" fontId="0" fillId="0" borderId="0" xfId="0" applyNumberFormat="1"/>
    <xf numFmtId="166" fontId="10" fillId="0" borderId="1" xfId="0" applyNumberFormat="1" applyFon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6"/>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HYPERLINK("#'TABLE A'!A1", "TABLE A")</f>
        <v>TABLE A</v>
      </c>
      <c r="C6" t="s">
        <v>24</v>
      </c>
    </row>
    <row r="7" spans="2:3" ht="15" customHeight="1" x14ac:dyDescent="0.2">
      <c r="B7" s="5" t="str">
        <f>HYPERLINK("#'TABLE B'!A1", "TABLE B")</f>
        <v>TABLE B</v>
      </c>
      <c r="C7" t="s">
        <v>25</v>
      </c>
    </row>
    <row r="8" spans="2:3" ht="15" customHeight="1" x14ac:dyDescent="0.2">
      <c r="B8" s="5" t="str">
        <f>HYPERLINK("#'TABLE C'!A1", "TABLE C")</f>
        <v>TABLE C</v>
      </c>
      <c r="C8" t="s">
        <v>26</v>
      </c>
    </row>
    <row r="9" spans="2:3" ht="15" customHeight="1" x14ac:dyDescent="0.2">
      <c r="B9" s="5" t="str">
        <f>HYPERLINK("#'TABLE D'!A1", "TABLE D")</f>
        <v>TABLE D</v>
      </c>
      <c r="C9" t="s">
        <v>27</v>
      </c>
    </row>
    <row r="10" spans="2:3" ht="15" customHeight="1" x14ac:dyDescent="0.2">
      <c r="B10" s="5" t="str">
        <f>HYPERLINK("#'TABLE E'!A1", "TABLE E")</f>
        <v>TABLE E</v>
      </c>
      <c r="C10" t="s">
        <v>28</v>
      </c>
    </row>
    <row r="11" spans="2:3" ht="15" customHeight="1" x14ac:dyDescent="0.2">
      <c r="B11" s="5" t="str">
        <f>HYPERLINK("#'TABLE F'!A1", "TABLE F")</f>
        <v>TABLE F</v>
      </c>
      <c r="C11" t="s">
        <v>29</v>
      </c>
    </row>
    <row r="12" spans="2:3" ht="15" customHeight="1" x14ac:dyDescent="0.2"/>
    <row r="13" spans="2:3" ht="15" customHeight="1" x14ac:dyDescent="0.2"/>
    <row r="14" spans="2:3" ht="15" customHeight="1" x14ac:dyDescent="0.2"/>
    <row r="15" spans="2:3" ht="15" customHeight="1" x14ac:dyDescent="0.2"/>
    <row r="16" spans="2: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 "Link to index")</f>
        <v>Link to index</v>
      </c>
    </row>
    <row r="2" spans="1:19" ht="15.75" customHeight="1" x14ac:dyDescent="0.2">
      <c r="A2" s="25" t="s">
        <v>30</v>
      </c>
      <c r="B2" s="24"/>
      <c r="C2" s="24"/>
      <c r="D2" s="24"/>
      <c r="E2" s="24"/>
      <c r="F2" s="24"/>
      <c r="G2" s="24"/>
      <c r="H2" s="24"/>
      <c r="I2" s="24"/>
      <c r="J2" s="24"/>
      <c r="K2" s="24"/>
      <c r="L2" s="24"/>
      <c r="M2" s="24"/>
      <c r="N2" s="24"/>
      <c r="O2" s="24"/>
      <c r="P2" s="24"/>
      <c r="Q2" s="24"/>
      <c r="R2" s="24"/>
      <c r="S2" s="24"/>
    </row>
    <row r="3" spans="1:19" ht="15.75" customHeight="1" x14ac:dyDescent="0.2">
      <c r="A3" s="25" t="s">
        <v>24</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43</v>
      </c>
      <c r="C7" s="26"/>
      <c r="D7" s="26"/>
      <c r="E7" s="26"/>
      <c r="F7" s="26"/>
      <c r="G7" s="26"/>
      <c r="H7" s="26"/>
      <c r="I7" s="26"/>
      <c r="J7" s="26"/>
      <c r="K7" s="26"/>
      <c r="L7" s="26"/>
      <c r="M7" s="26"/>
      <c r="N7" s="26"/>
      <c r="O7" s="26"/>
      <c r="P7" s="26"/>
      <c r="Q7" s="26"/>
      <c r="R7" s="26"/>
      <c r="S7" s="26"/>
    </row>
    <row r="8" spans="1:19" x14ac:dyDescent="0.2">
      <c r="B8" s="9"/>
      <c r="C8" s="10"/>
      <c r="D8" s="9"/>
      <c r="E8" s="10"/>
      <c r="F8" s="9"/>
      <c r="G8" s="10"/>
      <c r="H8" s="9"/>
      <c r="I8" s="10"/>
      <c r="J8" s="9"/>
      <c r="K8" s="10"/>
      <c r="L8" s="9"/>
      <c r="M8" s="10"/>
      <c r="N8" s="9"/>
      <c r="O8" s="10"/>
      <c r="P8" s="9"/>
      <c r="Q8" s="10"/>
      <c r="R8" s="9"/>
      <c r="S8" s="10"/>
    </row>
    <row r="9" spans="1:19" x14ac:dyDescent="0.2">
      <c r="A9" t="s">
        <v>44</v>
      </c>
      <c r="B9" s="9">
        <v>132.018</v>
      </c>
      <c r="C9" s="10" t="s">
        <v>32</v>
      </c>
      <c r="D9" s="9">
        <v>0</v>
      </c>
      <c r="E9" s="10" t="s">
        <v>32</v>
      </c>
      <c r="F9" s="9">
        <v>1117.9970000000001</v>
      </c>
      <c r="G9" s="10" t="s">
        <v>32</v>
      </c>
      <c r="H9" s="9">
        <v>7796.2695534300001</v>
      </c>
      <c r="I9" s="10" t="s">
        <v>32</v>
      </c>
      <c r="J9" s="9">
        <v>0</v>
      </c>
      <c r="K9" s="10" t="s">
        <v>32</v>
      </c>
      <c r="L9" s="9">
        <v>0</v>
      </c>
      <c r="M9" s="10" t="s">
        <v>32</v>
      </c>
      <c r="N9" s="9">
        <v>4780.1098322600001</v>
      </c>
      <c r="O9" s="10" t="s">
        <v>32</v>
      </c>
      <c r="P9" s="9">
        <v>2523.67</v>
      </c>
      <c r="Q9" s="10" t="s">
        <v>32</v>
      </c>
      <c r="R9" s="9">
        <v>16350.064385690001</v>
      </c>
      <c r="S9" s="10" t="s">
        <v>32</v>
      </c>
    </row>
    <row r="10" spans="1:19" x14ac:dyDescent="0.2">
      <c r="A10" t="s">
        <v>45</v>
      </c>
      <c r="B10" s="9">
        <v>1738.914</v>
      </c>
      <c r="C10" s="10" t="s">
        <v>32</v>
      </c>
      <c r="D10" s="9">
        <v>88345.134000000005</v>
      </c>
      <c r="E10" s="10" t="s">
        <v>32</v>
      </c>
      <c r="F10" s="9">
        <v>1508.5409999999999</v>
      </c>
      <c r="G10" s="10" t="s">
        <v>32</v>
      </c>
      <c r="H10" s="9">
        <v>31765.06321574</v>
      </c>
      <c r="I10" s="10" t="s">
        <v>32</v>
      </c>
      <c r="J10" s="9">
        <v>9437.0190000000002</v>
      </c>
      <c r="K10" s="10" t="s">
        <v>32</v>
      </c>
      <c r="L10" s="9">
        <v>0</v>
      </c>
      <c r="M10" s="10" t="s">
        <v>32</v>
      </c>
      <c r="N10" s="9">
        <v>25392.548337420001</v>
      </c>
      <c r="O10" s="10" t="s">
        <v>32</v>
      </c>
      <c r="P10" s="9">
        <v>0</v>
      </c>
      <c r="Q10" s="10" t="s">
        <v>32</v>
      </c>
      <c r="R10" s="9">
        <v>158187.21955315999</v>
      </c>
      <c r="S10" s="10" t="s">
        <v>32</v>
      </c>
    </row>
    <row r="11" spans="1:19" x14ac:dyDescent="0.2">
      <c r="A11" t="s">
        <v>46</v>
      </c>
      <c r="B11" s="9">
        <v>0</v>
      </c>
      <c r="C11" s="10" t="s">
        <v>32</v>
      </c>
      <c r="D11" s="9">
        <v>0</v>
      </c>
      <c r="E11" s="10" t="s">
        <v>32</v>
      </c>
      <c r="F11" s="9">
        <v>28.385999999999999</v>
      </c>
      <c r="G11" s="10" t="s">
        <v>32</v>
      </c>
      <c r="H11" s="9">
        <v>0</v>
      </c>
      <c r="I11" s="10" t="s">
        <v>32</v>
      </c>
      <c r="J11" s="9">
        <v>0</v>
      </c>
      <c r="K11" s="10" t="s">
        <v>32</v>
      </c>
      <c r="L11" s="9">
        <v>0</v>
      </c>
      <c r="M11" s="10" t="s">
        <v>32</v>
      </c>
      <c r="N11" s="9">
        <v>0</v>
      </c>
      <c r="O11" s="10" t="s">
        <v>32</v>
      </c>
      <c r="P11" s="9">
        <v>0</v>
      </c>
      <c r="Q11" s="10" t="s">
        <v>32</v>
      </c>
      <c r="R11" s="9">
        <v>28.385999999999999</v>
      </c>
      <c r="S11" s="10" t="s">
        <v>32</v>
      </c>
    </row>
    <row r="12" spans="1:19" x14ac:dyDescent="0.2">
      <c r="A12" t="s">
        <v>47</v>
      </c>
      <c r="B12" s="9">
        <v>246.989</v>
      </c>
      <c r="C12" s="10" t="s">
        <v>32</v>
      </c>
      <c r="D12" s="9">
        <v>500.32100000000003</v>
      </c>
      <c r="E12" s="10" t="s">
        <v>32</v>
      </c>
      <c r="F12" s="9">
        <v>48.704999999999998</v>
      </c>
      <c r="G12" s="10" t="s">
        <v>32</v>
      </c>
      <c r="H12" s="9">
        <v>461.70340329999999</v>
      </c>
      <c r="I12" s="10" t="s">
        <v>32</v>
      </c>
      <c r="J12" s="9">
        <v>137.23599999999999</v>
      </c>
      <c r="K12" s="10" t="s">
        <v>32</v>
      </c>
      <c r="L12" s="9">
        <v>0</v>
      </c>
      <c r="M12" s="10" t="s">
        <v>32</v>
      </c>
      <c r="N12" s="9">
        <v>92.489955399999999</v>
      </c>
      <c r="O12" s="10" t="s">
        <v>32</v>
      </c>
      <c r="P12" s="9">
        <v>0</v>
      </c>
      <c r="Q12" s="10" t="s">
        <v>32</v>
      </c>
      <c r="R12" s="9">
        <v>1487.4443587000001</v>
      </c>
      <c r="S12" s="10" t="s">
        <v>32</v>
      </c>
    </row>
    <row r="13" spans="1:19" x14ac:dyDescent="0.2">
      <c r="A13" t="s">
        <v>48</v>
      </c>
      <c r="B13" s="9">
        <v>66.591070000000002</v>
      </c>
      <c r="C13" s="10" t="s">
        <v>32</v>
      </c>
      <c r="D13" s="9">
        <v>2233.8670000000002</v>
      </c>
      <c r="E13" s="10" t="s">
        <v>32</v>
      </c>
      <c r="F13" s="9">
        <v>87.462999999999994</v>
      </c>
      <c r="G13" s="10" t="s">
        <v>32</v>
      </c>
      <c r="H13" s="9">
        <v>1616.50327485</v>
      </c>
      <c r="I13" s="10" t="s">
        <v>32</v>
      </c>
      <c r="J13" s="9">
        <v>505.80399999999997</v>
      </c>
      <c r="K13" s="10" t="s">
        <v>32</v>
      </c>
      <c r="L13" s="9">
        <v>151.59714399999999</v>
      </c>
      <c r="M13" s="10" t="s">
        <v>32</v>
      </c>
      <c r="N13" s="9">
        <v>1981.9626163999999</v>
      </c>
      <c r="O13" s="10" t="s">
        <v>32</v>
      </c>
      <c r="P13" s="9">
        <v>1200.6510000000001</v>
      </c>
      <c r="Q13" s="10" t="s">
        <v>32</v>
      </c>
      <c r="R13" s="9">
        <v>7844.4391052499996</v>
      </c>
      <c r="S13" s="10" t="s">
        <v>32</v>
      </c>
    </row>
    <row r="14" spans="1:19" x14ac:dyDescent="0.2">
      <c r="A14" t="s">
        <v>49</v>
      </c>
      <c r="B14" s="9">
        <v>0</v>
      </c>
      <c r="C14" s="10" t="s">
        <v>32</v>
      </c>
      <c r="D14" s="9">
        <v>0</v>
      </c>
      <c r="E14" s="10" t="s">
        <v>32</v>
      </c>
      <c r="F14" s="9">
        <v>0</v>
      </c>
      <c r="G14" s="10" t="s">
        <v>32</v>
      </c>
      <c r="H14" s="9">
        <v>0</v>
      </c>
      <c r="I14" s="10" t="s">
        <v>32</v>
      </c>
      <c r="J14" s="9">
        <v>0</v>
      </c>
      <c r="K14" s="10" t="s">
        <v>32</v>
      </c>
      <c r="L14" s="9">
        <v>0</v>
      </c>
      <c r="M14" s="10" t="s">
        <v>32</v>
      </c>
      <c r="N14" s="9">
        <v>0</v>
      </c>
      <c r="O14" s="10" t="s">
        <v>32</v>
      </c>
      <c r="P14" s="9">
        <v>118.36309</v>
      </c>
      <c r="Q14" s="10" t="s">
        <v>32</v>
      </c>
      <c r="R14" s="9">
        <v>118.36309</v>
      </c>
      <c r="S14" s="10" t="s">
        <v>32</v>
      </c>
    </row>
    <row r="15" spans="1:19" x14ac:dyDescent="0.2">
      <c r="B15" s="9"/>
      <c r="C15" s="10"/>
      <c r="D15" s="9"/>
      <c r="E15" s="10"/>
      <c r="F15" s="9"/>
      <c r="G15" s="10"/>
      <c r="H15" s="9"/>
      <c r="I15" s="10"/>
      <c r="J15" s="9"/>
      <c r="K15" s="10"/>
      <c r="L15" s="9"/>
      <c r="M15" s="10"/>
      <c r="N15" s="9"/>
      <c r="O15" s="10"/>
      <c r="P15" s="9"/>
      <c r="Q15" s="10"/>
      <c r="R15" s="9"/>
      <c r="S15" s="10"/>
    </row>
    <row r="16" spans="1:19" x14ac:dyDescent="0.2">
      <c r="A16" s="13" t="s">
        <v>50</v>
      </c>
      <c r="B16" s="11">
        <v>2184.5120700000002</v>
      </c>
      <c r="C16" s="12" t="s">
        <v>32</v>
      </c>
      <c r="D16" s="11">
        <v>91079.322</v>
      </c>
      <c r="E16" s="12" t="s">
        <v>32</v>
      </c>
      <c r="F16" s="11">
        <v>2791.0920000000001</v>
      </c>
      <c r="G16" s="12" t="s">
        <v>32</v>
      </c>
      <c r="H16" s="11">
        <v>41639.539447319999</v>
      </c>
      <c r="I16" s="12" t="s">
        <v>32</v>
      </c>
      <c r="J16" s="11">
        <v>10080.058999999999</v>
      </c>
      <c r="K16" s="12" t="s">
        <v>32</v>
      </c>
      <c r="L16" s="11">
        <v>151.59714399999999</v>
      </c>
      <c r="M16" s="12" t="s">
        <v>32</v>
      </c>
      <c r="N16" s="11">
        <v>32247.110741479999</v>
      </c>
      <c r="O16" s="12" t="s">
        <v>32</v>
      </c>
      <c r="P16" s="11">
        <v>3842.6840900000002</v>
      </c>
      <c r="Q16" s="12" t="s">
        <v>32</v>
      </c>
      <c r="R16" s="11">
        <v>184015.9164928</v>
      </c>
      <c r="S16" s="12" t="s">
        <v>32</v>
      </c>
    </row>
    <row r="17" spans="1:19" x14ac:dyDescent="0.2">
      <c r="B17" s="9"/>
      <c r="C17" s="10"/>
      <c r="D17" s="9"/>
      <c r="E17" s="10"/>
      <c r="F17" s="9"/>
      <c r="G17" s="10"/>
      <c r="H17" s="9"/>
      <c r="I17" s="10"/>
      <c r="J17" s="9"/>
      <c r="K17" s="10"/>
      <c r="L17" s="9"/>
      <c r="M17" s="10"/>
      <c r="N17" s="9"/>
      <c r="O17" s="10"/>
      <c r="P17" s="9"/>
      <c r="Q17" s="10"/>
      <c r="R17" s="9"/>
      <c r="S17" s="10"/>
    </row>
    <row r="18" spans="1:19" x14ac:dyDescent="0.2">
      <c r="A18" s="13" t="s">
        <v>51</v>
      </c>
      <c r="B18" s="11">
        <v>854.04899999999998</v>
      </c>
      <c r="C18" s="12" t="s">
        <v>32</v>
      </c>
      <c r="D18" s="11">
        <v>6799.4690000000001</v>
      </c>
      <c r="E18" s="12" t="s">
        <v>32</v>
      </c>
      <c r="F18" s="11">
        <v>546.97660399999995</v>
      </c>
      <c r="G18" s="12" t="s">
        <v>32</v>
      </c>
      <c r="H18" s="11">
        <v>8498.2555530000009</v>
      </c>
      <c r="I18" s="12" t="s">
        <v>32</v>
      </c>
      <c r="J18" s="11">
        <v>570.30999999999995</v>
      </c>
      <c r="K18" s="12" t="s">
        <v>32</v>
      </c>
      <c r="L18" s="11">
        <v>219.89500000000001</v>
      </c>
      <c r="M18" s="12" t="s">
        <v>32</v>
      </c>
      <c r="N18" s="11">
        <v>0</v>
      </c>
      <c r="O18" s="12" t="s">
        <v>32</v>
      </c>
      <c r="P18" s="11">
        <v>5187.3387560000001</v>
      </c>
      <c r="Q18" s="12" t="s">
        <v>32</v>
      </c>
      <c r="R18" s="11">
        <v>22676.293913000001</v>
      </c>
      <c r="S18" s="12" t="s">
        <v>32</v>
      </c>
    </row>
    <row r="19" spans="1:19" x14ac:dyDescent="0.2">
      <c r="B19" s="9"/>
      <c r="C19" s="10"/>
      <c r="D19" s="9"/>
      <c r="E19" s="10"/>
      <c r="F19" s="9"/>
      <c r="G19" s="10"/>
      <c r="H19" s="9"/>
      <c r="I19" s="10"/>
      <c r="J19" s="9"/>
      <c r="K19" s="10"/>
      <c r="L19" s="9"/>
      <c r="M19" s="10"/>
      <c r="N19" s="9"/>
      <c r="O19" s="10"/>
      <c r="P19" s="9"/>
      <c r="Q19" s="10"/>
      <c r="R19" s="9"/>
      <c r="S19" s="10"/>
    </row>
    <row r="20" spans="1:19" x14ac:dyDescent="0.2">
      <c r="A20" s="13" t="s">
        <v>52</v>
      </c>
      <c r="B20" s="11">
        <v>3038.5610700000002</v>
      </c>
      <c r="C20" s="12" t="s">
        <v>32</v>
      </c>
      <c r="D20" s="11">
        <v>97878.790999999997</v>
      </c>
      <c r="E20" s="12" t="s">
        <v>32</v>
      </c>
      <c r="F20" s="11">
        <v>3338.0686040000001</v>
      </c>
      <c r="G20" s="12" t="s">
        <v>32</v>
      </c>
      <c r="H20" s="11">
        <v>50137.795000320002</v>
      </c>
      <c r="I20" s="12" t="s">
        <v>32</v>
      </c>
      <c r="J20" s="11">
        <v>10650.369000000001</v>
      </c>
      <c r="K20" s="12" t="s">
        <v>32</v>
      </c>
      <c r="L20" s="11">
        <v>371.492144</v>
      </c>
      <c r="M20" s="12" t="s">
        <v>32</v>
      </c>
      <c r="N20" s="11">
        <v>32247.110741479999</v>
      </c>
      <c r="O20" s="12" t="s">
        <v>32</v>
      </c>
      <c r="P20" s="11">
        <v>9030.0228459999998</v>
      </c>
      <c r="Q20" s="12" t="s">
        <v>32</v>
      </c>
      <c r="R20" s="11">
        <v>206692.2104058</v>
      </c>
      <c r="S20" s="12" t="s">
        <v>32</v>
      </c>
    </row>
    <row r="22" spans="1:19" x14ac:dyDescent="0.2">
      <c r="A22" s="16" t="s">
        <v>53</v>
      </c>
      <c r="B22" s="16" t="s">
        <v>54</v>
      </c>
    </row>
    <row r="23" spans="1:19" x14ac:dyDescent="0.2">
      <c r="B23" s="16" t="s">
        <v>55</v>
      </c>
    </row>
    <row r="29" spans="1:19" x14ac:dyDescent="0.2">
      <c r="A29" s="17" t="str">
        <f>HYPERLINK("#'TABLE B'!A2",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 "Link to index")</f>
        <v>Link to index</v>
      </c>
    </row>
    <row r="2" spans="1:19" ht="15.75" customHeight="1" x14ac:dyDescent="0.2">
      <c r="A2" s="25" t="s">
        <v>56</v>
      </c>
      <c r="B2" s="24"/>
      <c r="C2" s="24"/>
      <c r="D2" s="24"/>
      <c r="E2" s="24"/>
      <c r="F2" s="24"/>
      <c r="G2" s="24"/>
      <c r="H2" s="24"/>
      <c r="I2" s="24"/>
      <c r="J2" s="24"/>
      <c r="K2" s="24"/>
      <c r="L2" s="24"/>
      <c r="M2" s="24"/>
      <c r="N2" s="24"/>
      <c r="O2" s="24"/>
      <c r="P2" s="24"/>
      <c r="Q2" s="24"/>
      <c r="R2" s="24"/>
      <c r="S2" s="24"/>
    </row>
    <row r="3" spans="1:19" ht="15.75" customHeight="1" x14ac:dyDescent="0.2">
      <c r="A3" s="25" t="s">
        <v>25</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57</v>
      </c>
      <c r="C7" s="26"/>
      <c r="D7" s="26"/>
      <c r="E7" s="26"/>
      <c r="F7" s="26"/>
      <c r="G7" s="26"/>
      <c r="H7" s="26"/>
      <c r="I7" s="26"/>
      <c r="J7" s="26"/>
      <c r="K7" s="26"/>
      <c r="L7" s="26"/>
      <c r="M7" s="26"/>
      <c r="N7" s="26"/>
      <c r="O7" s="26"/>
      <c r="P7" s="26"/>
      <c r="Q7" s="26"/>
      <c r="R7" s="26"/>
      <c r="S7" s="26"/>
    </row>
    <row r="8" spans="1:19" x14ac:dyDescent="0.2">
      <c r="B8" s="18"/>
      <c r="C8" s="10"/>
      <c r="D8" s="18"/>
      <c r="E8" s="10"/>
      <c r="F8" s="18"/>
      <c r="G8" s="10"/>
      <c r="H8" s="18"/>
      <c r="I8" s="10"/>
      <c r="J8" s="18"/>
      <c r="K8" s="10"/>
      <c r="L8" s="18"/>
      <c r="M8" s="10"/>
      <c r="N8" s="18"/>
      <c r="O8" s="10"/>
      <c r="P8" s="18"/>
      <c r="Q8" s="10"/>
      <c r="R8" s="18"/>
      <c r="S8" s="10"/>
    </row>
    <row r="9" spans="1:19" x14ac:dyDescent="0.2">
      <c r="A9" t="s">
        <v>44</v>
      </c>
      <c r="B9" s="18">
        <v>370.21416212608602</v>
      </c>
      <c r="C9" s="10" t="s">
        <v>32</v>
      </c>
      <c r="D9" s="18">
        <v>0</v>
      </c>
      <c r="E9" s="10" t="s">
        <v>32</v>
      </c>
      <c r="F9" s="18">
        <v>5969.41600480545</v>
      </c>
      <c r="G9" s="10" t="s">
        <v>32</v>
      </c>
      <c r="H9" s="18">
        <v>1912.98772254</v>
      </c>
      <c r="I9" s="10" t="s">
        <v>32</v>
      </c>
      <c r="J9" s="18">
        <v>0</v>
      </c>
      <c r="K9" s="10" t="s">
        <v>32</v>
      </c>
      <c r="L9" s="18">
        <v>0</v>
      </c>
      <c r="M9" s="10" t="s">
        <v>32</v>
      </c>
      <c r="N9" s="18">
        <v>924.50816420783099</v>
      </c>
      <c r="O9" s="10" t="s">
        <v>32</v>
      </c>
      <c r="P9" s="18">
        <v>1179.5096496178601</v>
      </c>
      <c r="Q9" s="10" t="s">
        <v>32</v>
      </c>
      <c r="R9" s="18">
        <v>810.28044021148798</v>
      </c>
      <c r="S9" s="10" t="s">
        <v>32</v>
      </c>
    </row>
    <row r="10" spans="1:19" x14ac:dyDescent="0.2">
      <c r="A10" t="s">
        <v>45</v>
      </c>
      <c r="B10" s="18">
        <v>4876.3849590155896</v>
      </c>
      <c r="C10" s="10" t="s">
        <v>32</v>
      </c>
      <c r="D10" s="18">
        <v>13908.073668204999</v>
      </c>
      <c r="E10" s="10" t="s">
        <v>32</v>
      </c>
      <c r="F10" s="18">
        <v>8054.6806380564603</v>
      </c>
      <c r="G10" s="10" t="s">
        <v>32</v>
      </c>
      <c r="H10" s="18">
        <v>7794.2630794086999</v>
      </c>
      <c r="I10" s="10" t="s">
        <v>32</v>
      </c>
      <c r="J10" s="18">
        <v>6559.4777729238103</v>
      </c>
      <c r="K10" s="10" t="s">
        <v>32</v>
      </c>
      <c r="L10" s="18">
        <v>0</v>
      </c>
      <c r="M10" s="10" t="s">
        <v>32</v>
      </c>
      <c r="N10" s="18">
        <v>4911.1043619865304</v>
      </c>
      <c r="O10" s="10" t="s">
        <v>32</v>
      </c>
      <c r="P10" s="18">
        <v>0</v>
      </c>
      <c r="Q10" s="10" t="s">
        <v>32</v>
      </c>
      <c r="R10" s="18">
        <v>7839.4804370035799</v>
      </c>
      <c r="S10" s="10" t="s">
        <v>32</v>
      </c>
    </row>
    <row r="11" spans="1:19" x14ac:dyDescent="0.2">
      <c r="A11" t="s">
        <v>46</v>
      </c>
      <c r="B11" s="18">
        <v>0</v>
      </c>
      <c r="C11" s="10" t="s">
        <v>32</v>
      </c>
      <c r="D11" s="18">
        <v>0</v>
      </c>
      <c r="E11" s="10" t="s">
        <v>32</v>
      </c>
      <c r="F11" s="18">
        <v>151.56377227524499</v>
      </c>
      <c r="G11" s="10" t="s">
        <v>32</v>
      </c>
      <c r="H11" s="18">
        <v>0</v>
      </c>
      <c r="I11" s="10" t="s">
        <v>32</v>
      </c>
      <c r="J11" s="18">
        <v>0</v>
      </c>
      <c r="K11" s="10" t="s">
        <v>32</v>
      </c>
      <c r="L11" s="18">
        <v>0</v>
      </c>
      <c r="M11" s="10" t="s">
        <v>32</v>
      </c>
      <c r="N11" s="18">
        <v>0</v>
      </c>
      <c r="O11" s="10" t="s">
        <v>32</v>
      </c>
      <c r="P11" s="18">
        <v>0</v>
      </c>
      <c r="Q11" s="10" t="s">
        <v>32</v>
      </c>
      <c r="R11" s="18">
        <v>1.40676024468589</v>
      </c>
      <c r="S11" s="10" t="s">
        <v>32</v>
      </c>
    </row>
    <row r="12" spans="1:19" x14ac:dyDescent="0.2">
      <c r="A12" t="s">
        <v>47</v>
      </c>
      <c r="B12" s="18">
        <v>692.62392771712803</v>
      </c>
      <c r="C12" s="10" t="s">
        <v>32</v>
      </c>
      <c r="D12" s="18">
        <v>78.764964301825401</v>
      </c>
      <c r="E12" s="10" t="s">
        <v>32</v>
      </c>
      <c r="F12" s="18">
        <v>260.05472869251798</v>
      </c>
      <c r="G12" s="10" t="s">
        <v>32</v>
      </c>
      <c r="H12" s="18">
        <v>113.289174510295</v>
      </c>
      <c r="I12" s="10" t="s">
        <v>32</v>
      </c>
      <c r="J12" s="18">
        <v>95.389920444683995</v>
      </c>
      <c r="K12" s="10" t="s">
        <v>32</v>
      </c>
      <c r="L12" s="18">
        <v>0</v>
      </c>
      <c r="M12" s="10" t="s">
        <v>32</v>
      </c>
      <c r="N12" s="18">
        <v>17.888233089843201</v>
      </c>
      <c r="O12" s="10" t="s">
        <v>32</v>
      </c>
      <c r="P12" s="18">
        <v>0</v>
      </c>
      <c r="Q12" s="10" t="s">
        <v>32</v>
      </c>
      <c r="R12" s="18">
        <v>73.715126823133104</v>
      </c>
      <c r="S12" s="10" t="s">
        <v>32</v>
      </c>
    </row>
    <row r="13" spans="1:19" x14ac:dyDescent="0.2">
      <c r="A13" t="s">
        <v>48</v>
      </c>
      <c r="B13" s="18">
        <v>186.739362701522</v>
      </c>
      <c r="C13" s="10" t="s">
        <v>32</v>
      </c>
      <c r="D13" s="18">
        <v>351.67513358429102</v>
      </c>
      <c r="E13" s="10" t="s">
        <v>32</v>
      </c>
      <c r="F13" s="18">
        <v>466.99859841153301</v>
      </c>
      <c r="G13" s="10" t="s">
        <v>32</v>
      </c>
      <c r="H13" s="18">
        <v>396.64494628373399</v>
      </c>
      <c r="I13" s="10" t="s">
        <v>32</v>
      </c>
      <c r="J13" s="18">
        <v>351.5739552348</v>
      </c>
      <c r="K13" s="10" t="s">
        <v>32</v>
      </c>
      <c r="L13" s="18">
        <v>333.731009059999</v>
      </c>
      <c r="M13" s="10" t="s">
        <v>32</v>
      </c>
      <c r="N13" s="18">
        <v>383.32604988496598</v>
      </c>
      <c r="O13" s="10" t="s">
        <v>32</v>
      </c>
      <c r="P13" s="18">
        <v>561.15872531802199</v>
      </c>
      <c r="Q13" s="10" t="s">
        <v>32</v>
      </c>
      <c r="R13" s="18">
        <v>388.75660801539601</v>
      </c>
      <c r="S13" s="10" t="s">
        <v>32</v>
      </c>
    </row>
    <row r="14" spans="1:19" x14ac:dyDescent="0.2">
      <c r="A14" t="s">
        <v>49</v>
      </c>
      <c r="B14" s="18">
        <v>0</v>
      </c>
      <c r="C14" s="10" t="s">
        <v>32</v>
      </c>
      <c r="D14" s="18">
        <v>0</v>
      </c>
      <c r="E14" s="10" t="s">
        <v>32</v>
      </c>
      <c r="F14" s="18">
        <v>0</v>
      </c>
      <c r="G14" s="10" t="s">
        <v>32</v>
      </c>
      <c r="H14" s="18">
        <v>0</v>
      </c>
      <c r="I14" s="10" t="s">
        <v>32</v>
      </c>
      <c r="J14" s="18">
        <v>0</v>
      </c>
      <c r="K14" s="10" t="s">
        <v>32</v>
      </c>
      <c r="L14" s="18">
        <v>0</v>
      </c>
      <c r="M14" s="10" t="s">
        <v>32</v>
      </c>
      <c r="N14" s="18">
        <v>0</v>
      </c>
      <c r="O14" s="10" t="s">
        <v>32</v>
      </c>
      <c r="P14" s="18">
        <v>55.3203892797343</v>
      </c>
      <c r="Q14" s="10" t="s">
        <v>32</v>
      </c>
      <c r="R14" s="18">
        <v>5.8658666050228199</v>
      </c>
      <c r="S14" s="10" t="s">
        <v>32</v>
      </c>
    </row>
    <row r="15" spans="1:19" x14ac:dyDescent="0.2">
      <c r="B15" s="18"/>
      <c r="C15" s="10"/>
      <c r="D15" s="18"/>
      <c r="E15" s="10"/>
      <c r="F15" s="18"/>
      <c r="G15" s="10"/>
      <c r="H15" s="18"/>
      <c r="I15" s="10"/>
      <c r="J15" s="18"/>
      <c r="K15" s="10"/>
      <c r="L15" s="18"/>
      <c r="M15" s="10"/>
      <c r="N15" s="18"/>
      <c r="O15" s="10"/>
      <c r="P15" s="18"/>
      <c r="Q15" s="10"/>
      <c r="R15" s="18"/>
      <c r="S15" s="10"/>
    </row>
    <row r="16" spans="1:19" x14ac:dyDescent="0.2">
      <c r="A16" s="13" t="s">
        <v>50</v>
      </c>
      <c r="B16" s="19">
        <v>6125.9624115603201</v>
      </c>
      <c r="C16" s="12" t="s">
        <v>32</v>
      </c>
      <c r="D16" s="19">
        <v>14338.5137660911</v>
      </c>
      <c r="E16" s="12" t="s">
        <v>32</v>
      </c>
      <c r="F16" s="19">
        <v>14902.7137422412</v>
      </c>
      <c r="G16" s="12" t="s">
        <v>32</v>
      </c>
      <c r="H16" s="19">
        <v>10217.184922742699</v>
      </c>
      <c r="I16" s="12" t="s">
        <v>32</v>
      </c>
      <c r="J16" s="19">
        <v>7006.4416486032897</v>
      </c>
      <c r="K16" s="12" t="s">
        <v>32</v>
      </c>
      <c r="L16" s="19">
        <v>333.731009059999</v>
      </c>
      <c r="M16" s="12" t="s">
        <v>32</v>
      </c>
      <c r="N16" s="19">
        <v>6236.8268091691698</v>
      </c>
      <c r="O16" s="12" t="s">
        <v>32</v>
      </c>
      <c r="P16" s="19">
        <v>1795.98876421562</v>
      </c>
      <c r="Q16" s="12" t="s">
        <v>32</v>
      </c>
      <c r="R16" s="19">
        <v>9119.5052389033099</v>
      </c>
      <c r="S16" s="12" t="s">
        <v>32</v>
      </c>
    </row>
    <row r="17" spans="1:19" x14ac:dyDescent="0.2">
      <c r="B17" s="18"/>
      <c r="C17" s="10"/>
      <c r="D17" s="18"/>
      <c r="E17" s="10"/>
      <c r="F17" s="18"/>
      <c r="G17" s="10"/>
      <c r="H17" s="18"/>
      <c r="I17" s="10"/>
      <c r="J17" s="18"/>
      <c r="K17" s="10"/>
      <c r="L17" s="18"/>
      <c r="M17" s="10"/>
      <c r="N17" s="18"/>
      <c r="O17" s="10"/>
      <c r="P17" s="18"/>
      <c r="Q17" s="10"/>
      <c r="R17" s="18"/>
      <c r="S17" s="10"/>
    </row>
    <row r="18" spans="1:19" x14ac:dyDescent="0.2">
      <c r="A18" s="13" t="s">
        <v>51</v>
      </c>
      <c r="B18" s="19">
        <v>2394.98428206473</v>
      </c>
      <c r="C18" s="12" t="s">
        <v>32</v>
      </c>
      <c r="D18" s="19">
        <v>1070.4326483525001</v>
      </c>
      <c r="E18" s="12" t="s">
        <v>32</v>
      </c>
      <c r="F18" s="19">
        <v>2920.5184756056901</v>
      </c>
      <c r="G18" s="12" t="s">
        <v>32</v>
      </c>
      <c r="H18" s="19">
        <v>2085.2355635579602</v>
      </c>
      <c r="I18" s="12" t="s">
        <v>32</v>
      </c>
      <c r="J18" s="19">
        <v>396.41074884729801</v>
      </c>
      <c r="K18" s="12" t="s">
        <v>32</v>
      </c>
      <c r="L18" s="19">
        <v>484.08418721429501</v>
      </c>
      <c r="M18" s="12" t="s">
        <v>32</v>
      </c>
      <c r="N18" s="19">
        <v>0</v>
      </c>
      <c r="O18" s="12" t="s">
        <v>32</v>
      </c>
      <c r="P18" s="19">
        <v>2424.4517383567199</v>
      </c>
      <c r="Q18" s="12" t="s">
        <v>32</v>
      </c>
      <c r="R18" s="19">
        <v>1123.7972512372601</v>
      </c>
      <c r="S18" s="12" t="s">
        <v>32</v>
      </c>
    </row>
    <row r="19" spans="1:19" x14ac:dyDescent="0.2">
      <c r="B19" s="18"/>
      <c r="C19" s="10"/>
      <c r="D19" s="18"/>
      <c r="E19" s="10"/>
      <c r="F19" s="18"/>
      <c r="G19" s="10"/>
      <c r="H19" s="18"/>
      <c r="I19" s="10"/>
      <c r="J19" s="18"/>
      <c r="K19" s="10"/>
      <c r="L19" s="18"/>
      <c r="M19" s="10"/>
      <c r="N19" s="18"/>
      <c r="O19" s="10"/>
      <c r="P19" s="18"/>
      <c r="Q19" s="10"/>
      <c r="R19" s="18"/>
      <c r="S19" s="10"/>
    </row>
    <row r="20" spans="1:19" x14ac:dyDescent="0.2">
      <c r="A20" s="13" t="s">
        <v>52</v>
      </c>
      <c r="B20" s="19">
        <v>8520.9466936250501</v>
      </c>
      <c r="C20" s="12" t="s">
        <v>32</v>
      </c>
      <c r="D20" s="19">
        <v>15408.946414443601</v>
      </c>
      <c r="E20" s="12" t="s">
        <v>32</v>
      </c>
      <c r="F20" s="19">
        <v>17823.2322178469</v>
      </c>
      <c r="G20" s="12" t="s">
        <v>32</v>
      </c>
      <c r="H20" s="19">
        <v>12302.4204863007</v>
      </c>
      <c r="I20" s="12" t="s">
        <v>32</v>
      </c>
      <c r="J20" s="19">
        <v>7402.8523974505897</v>
      </c>
      <c r="K20" s="12" t="s">
        <v>32</v>
      </c>
      <c r="L20" s="19">
        <v>817.81519627429395</v>
      </c>
      <c r="M20" s="12" t="s">
        <v>32</v>
      </c>
      <c r="N20" s="19">
        <v>6236.8268091691698</v>
      </c>
      <c r="O20" s="12" t="s">
        <v>32</v>
      </c>
      <c r="P20" s="19">
        <v>4220.4405025723399</v>
      </c>
      <c r="Q20" s="12" t="s">
        <v>32</v>
      </c>
      <c r="R20" s="19">
        <v>10243.302490140601</v>
      </c>
      <c r="S20" s="12" t="s">
        <v>32</v>
      </c>
    </row>
    <row r="22" spans="1:19" x14ac:dyDescent="0.2">
      <c r="A22" s="16" t="s">
        <v>53</v>
      </c>
      <c r="B22" s="16" t="s">
        <v>54</v>
      </c>
    </row>
    <row r="23" spans="1:19" x14ac:dyDescent="0.2">
      <c r="B23" s="16" t="s">
        <v>55</v>
      </c>
    </row>
    <row r="28" spans="1:19" x14ac:dyDescent="0.2">
      <c r="A28" s="17" t="str">
        <f>HYPERLINK("#'TABLE A'!A2", "&lt;&lt;&lt; Previous table")</f>
        <v>&lt;&lt;&lt; Previous table</v>
      </c>
    </row>
    <row r="29" spans="1:19" x14ac:dyDescent="0.2">
      <c r="A29" s="17" t="str">
        <f>HYPERLINK("#'TABLE C'!A2",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 "Link to index")</f>
        <v>Link to index</v>
      </c>
    </row>
    <row r="2" spans="1:19" ht="15.75" customHeight="1" x14ac:dyDescent="0.2">
      <c r="A2" s="25" t="s">
        <v>58</v>
      </c>
      <c r="B2" s="24"/>
      <c r="C2" s="24"/>
      <c r="D2" s="24"/>
      <c r="E2" s="24"/>
      <c r="F2" s="24"/>
      <c r="G2" s="24"/>
      <c r="H2" s="24"/>
      <c r="I2" s="24"/>
      <c r="J2" s="24"/>
      <c r="K2" s="24"/>
      <c r="L2" s="24"/>
      <c r="M2" s="24"/>
      <c r="N2" s="24"/>
      <c r="O2" s="24"/>
      <c r="P2" s="24"/>
      <c r="Q2" s="24"/>
      <c r="R2" s="24"/>
      <c r="S2" s="24"/>
    </row>
    <row r="3" spans="1:19" ht="15.75" customHeight="1" x14ac:dyDescent="0.2">
      <c r="A3" s="25" t="s">
        <v>26</v>
      </c>
      <c r="B3" s="24"/>
      <c r="C3" s="24"/>
      <c r="D3" s="24"/>
      <c r="E3" s="24"/>
      <c r="F3" s="24"/>
      <c r="G3" s="24"/>
      <c r="H3" s="24"/>
      <c r="I3" s="24"/>
      <c r="J3" s="24"/>
      <c r="K3" s="24"/>
      <c r="L3" s="24"/>
      <c r="M3" s="24"/>
      <c r="N3" s="24"/>
      <c r="O3" s="24"/>
      <c r="P3" s="24"/>
      <c r="Q3" s="24"/>
      <c r="R3" s="24"/>
      <c r="S3" s="24"/>
    </row>
    <row r="4" spans="1:19" ht="15.75" customHeight="1" x14ac:dyDescent="0.2">
      <c r="A4" s="25" t="s">
        <v>59</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60</v>
      </c>
      <c r="C7" s="26"/>
      <c r="D7" s="26"/>
      <c r="E7" s="26"/>
      <c r="F7" s="26"/>
      <c r="G7" s="26"/>
      <c r="H7" s="26"/>
      <c r="I7" s="26"/>
      <c r="J7" s="26"/>
      <c r="K7" s="26"/>
      <c r="L7" s="26"/>
      <c r="M7" s="26"/>
      <c r="N7" s="26"/>
      <c r="O7" s="26"/>
      <c r="P7" s="26"/>
      <c r="Q7" s="26"/>
      <c r="R7" s="26"/>
      <c r="S7" s="26"/>
    </row>
    <row r="8" spans="1:19" x14ac:dyDescent="0.2">
      <c r="B8" s="20"/>
      <c r="C8" s="10"/>
      <c r="D8" s="20"/>
      <c r="E8" s="10"/>
      <c r="F8" s="20"/>
      <c r="G8" s="10"/>
      <c r="H8" s="20"/>
      <c r="I8" s="10"/>
      <c r="J8" s="20"/>
      <c r="K8" s="10"/>
      <c r="L8" s="20"/>
      <c r="M8" s="10"/>
      <c r="N8" s="20"/>
      <c r="O8" s="10"/>
      <c r="P8" s="20"/>
      <c r="Q8" s="10"/>
      <c r="R8" s="20"/>
      <c r="S8" s="10"/>
    </row>
    <row r="9" spans="1:19" x14ac:dyDescent="0.2">
      <c r="A9" t="s">
        <v>44</v>
      </c>
      <c r="B9" s="20">
        <v>-2.5229815040425301</v>
      </c>
      <c r="C9" s="10" t="s">
        <v>32</v>
      </c>
      <c r="D9" s="20">
        <v>0</v>
      </c>
      <c r="E9" s="10" t="s">
        <v>32</v>
      </c>
      <c r="F9" s="20">
        <v>-5.4196064497571896</v>
      </c>
      <c r="G9" s="10" t="s">
        <v>32</v>
      </c>
      <c r="H9" s="20">
        <v>0.71188407502525797</v>
      </c>
      <c r="I9" s="10" t="s">
        <v>32</v>
      </c>
      <c r="J9" s="20">
        <v>0</v>
      </c>
      <c r="K9" s="10" t="s">
        <v>32</v>
      </c>
      <c r="L9" s="20">
        <v>0</v>
      </c>
      <c r="M9" s="10" t="s">
        <v>32</v>
      </c>
      <c r="N9" s="20">
        <v>47.967569718949299</v>
      </c>
      <c r="O9" s="10" t="s">
        <v>32</v>
      </c>
      <c r="P9" s="20">
        <v>-3.7967879783628802</v>
      </c>
      <c r="Q9" s="10" t="s">
        <v>32</v>
      </c>
      <c r="R9" s="20">
        <v>9.6404496642494806</v>
      </c>
      <c r="S9" s="10" t="s">
        <v>32</v>
      </c>
    </row>
    <row r="10" spans="1:19" x14ac:dyDescent="0.2">
      <c r="A10" t="s">
        <v>45</v>
      </c>
      <c r="B10" s="20">
        <v>-6.9788068091243396</v>
      </c>
      <c r="C10" s="10" t="s">
        <v>32</v>
      </c>
      <c r="D10" s="20">
        <v>3.0574075025445699</v>
      </c>
      <c r="E10" s="10" t="s">
        <v>32</v>
      </c>
      <c r="F10" s="20">
        <v>-8.5659025848750208</v>
      </c>
      <c r="G10" s="10" t="s">
        <v>32</v>
      </c>
      <c r="H10" s="20">
        <v>-1.7764631275056699</v>
      </c>
      <c r="I10" s="10" t="s">
        <v>32</v>
      </c>
      <c r="J10" s="20">
        <v>8.6769070962296002</v>
      </c>
      <c r="K10" s="10" t="s">
        <v>32</v>
      </c>
      <c r="L10" s="20">
        <v>0</v>
      </c>
      <c r="M10" s="10" t="s">
        <v>32</v>
      </c>
      <c r="N10" s="20">
        <v>43.897244951480303</v>
      </c>
      <c r="O10" s="10" t="s">
        <v>32</v>
      </c>
      <c r="P10" s="20">
        <v>0</v>
      </c>
      <c r="Q10" s="10" t="s">
        <v>32</v>
      </c>
      <c r="R10" s="20">
        <v>6.9462233880465298</v>
      </c>
      <c r="S10" s="10" t="s">
        <v>32</v>
      </c>
    </row>
    <row r="11" spans="1:19" x14ac:dyDescent="0.2">
      <c r="A11" t="s">
        <v>46</v>
      </c>
      <c r="B11" s="20">
        <v>0</v>
      </c>
      <c r="C11" s="10" t="s">
        <v>32</v>
      </c>
      <c r="D11" s="20">
        <v>0</v>
      </c>
      <c r="E11" s="10" t="s">
        <v>32</v>
      </c>
      <c r="F11" s="20">
        <v>116.142541688875</v>
      </c>
      <c r="G11" s="10" t="s">
        <v>32</v>
      </c>
      <c r="H11" s="20">
        <v>0</v>
      </c>
      <c r="I11" s="10" t="s">
        <v>32</v>
      </c>
      <c r="J11" s="20">
        <v>0</v>
      </c>
      <c r="K11" s="10" t="s">
        <v>32</v>
      </c>
      <c r="L11" s="20">
        <v>0</v>
      </c>
      <c r="M11" s="10" t="s">
        <v>32</v>
      </c>
      <c r="N11" s="20">
        <v>0</v>
      </c>
      <c r="O11" s="10" t="s">
        <v>32</v>
      </c>
      <c r="P11" s="20">
        <v>0</v>
      </c>
      <c r="Q11" s="10" t="s">
        <v>32</v>
      </c>
      <c r="R11" s="20">
        <v>116.142541688875</v>
      </c>
      <c r="S11" s="10" t="s">
        <v>32</v>
      </c>
    </row>
    <row r="12" spans="1:19" x14ac:dyDescent="0.2">
      <c r="A12" t="s">
        <v>47</v>
      </c>
      <c r="B12" s="20">
        <v>13.8255856287646</v>
      </c>
      <c r="C12" s="10" t="s">
        <v>32</v>
      </c>
      <c r="D12" s="20">
        <v>-20.334729765663699</v>
      </c>
      <c r="E12" s="10" t="s">
        <v>32</v>
      </c>
      <c r="F12" s="20">
        <v>-6.4714354296687597</v>
      </c>
      <c r="G12" s="10" t="s">
        <v>32</v>
      </c>
      <c r="H12" s="20">
        <v>2.5012979173912799</v>
      </c>
      <c r="I12" s="10" t="s">
        <v>32</v>
      </c>
      <c r="J12" s="20">
        <v>-6.0181887908837002</v>
      </c>
      <c r="K12" s="10" t="s">
        <v>32</v>
      </c>
      <c r="L12" s="20">
        <v>0</v>
      </c>
      <c r="M12" s="10" t="s">
        <v>32</v>
      </c>
      <c r="N12" s="20">
        <v>63.708541632596102</v>
      </c>
      <c r="O12" s="10" t="s">
        <v>32</v>
      </c>
      <c r="P12" s="20">
        <v>0</v>
      </c>
      <c r="Q12" s="10" t="s">
        <v>32</v>
      </c>
      <c r="R12" s="20">
        <v>-4.03896565429344</v>
      </c>
      <c r="S12" s="10" t="s">
        <v>32</v>
      </c>
    </row>
    <row r="13" spans="1:19" x14ac:dyDescent="0.2">
      <c r="A13" t="s">
        <v>48</v>
      </c>
      <c r="B13" s="20">
        <v>19.173913806019701</v>
      </c>
      <c r="C13" s="10" t="s">
        <v>32</v>
      </c>
      <c r="D13" s="20">
        <v>14.614118898961699</v>
      </c>
      <c r="E13" s="10" t="s">
        <v>32</v>
      </c>
      <c r="F13" s="20">
        <v>-19.440171688050899</v>
      </c>
      <c r="G13" s="10" t="s">
        <v>32</v>
      </c>
      <c r="H13" s="20">
        <v>8.0816333766732296</v>
      </c>
      <c r="I13" s="10" t="s">
        <v>32</v>
      </c>
      <c r="J13" s="20">
        <v>9.5767312683330399</v>
      </c>
      <c r="K13" s="10" t="s">
        <v>32</v>
      </c>
      <c r="L13" s="20">
        <v>5.3576491799559403</v>
      </c>
      <c r="M13" s="10" t="s">
        <v>32</v>
      </c>
      <c r="N13" s="20">
        <v>8.8807873797322898</v>
      </c>
      <c r="O13" s="10" t="s">
        <v>32</v>
      </c>
      <c r="P13" s="20">
        <v>13.6044168156916</v>
      </c>
      <c r="Q13" s="10" t="s">
        <v>32</v>
      </c>
      <c r="R13" s="20">
        <v>10.6132395122762</v>
      </c>
      <c r="S13" s="10" t="s">
        <v>32</v>
      </c>
    </row>
    <row r="14" spans="1:19" x14ac:dyDescent="0.2">
      <c r="A14" t="s">
        <v>49</v>
      </c>
      <c r="B14" s="20">
        <v>0</v>
      </c>
      <c r="C14" s="10" t="s">
        <v>32</v>
      </c>
      <c r="D14" s="20">
        <v>0</v>
      </c>
      <c r="E14" s="10" t="s">
        <v>32</v>
      </c>
      <c r="F14" s="20">
        <v>0</v>
      </c>
      <c r="G14" s="10" t="s">
        <v>32</v>
      </c>
      <c r="H14" s="20">
        <v>0</v>
      </c>
      <c r="I14" s="10" t="s">
        <v>32</v>
      </c>
      <c r="J14" s="20">
        <v>0</v>
      </c>
      <c r="K14" s="10" t="s">
        <v>32</v>
      </c>
      <c r="L14" s="20">
        <v>0</v>
      </c>
      <c r="M14" s="10" t="s">
        <v>32</v>
      </c>
      <c r="N14" s="20">
        <v>0</v>
      </c>
      <c r="O14" s="10" t="s">
        <v>32</v>
      </c>
      <c r="P14" s="20">
        <v>14.0816072788257</v>
      </c>
      <c r="Q14" s="10" t="s">
        <v>32</v>
      </c>
      <c r="R14" s="20">
        <v>14.0816072788257</v>
      </c>
      <c r="S14" s="10" t="s">
        <v>32</v>
      </c>
    </row>
    <row r="15" spans="1:19" x14ac:dyDescent="0.2">
      <c r="B15" s="20"/>
      <c r="C15" s="10"/>
      <c r="D15" s="20"/>
      <c r="E15" s="10"/>
      <c r="F15" s="20"/>
      <c r="G15" s="10"/>
      <c r="H15" s="20"/>
      <c r="I15" s="10"/>
      <c r="J15" s="20"/>
      <c r="K15" s="10"/>
      <c r="L15" s="20"/>
      <c r="M15" s="10"/>
      <c r="N15" s="20"/>
      <c r="O15" s="10"/>
      <c r="P15" s="20"/>
      <c r="Q15" s="10"/>
      <c r="R15" s="20"/>
      <c r="S15" s="10"/>
    </row>
    <row r="16" spans="1:19" x14ac:dyDescent="0.2">
      <c r="A16" s="13" t="s">
        <v>50</v>
      </c>
      <c r="B16" s="21">
        <v>-4.0902736782639399</v>
      </c>
      <c r="C16" s="12" t="s">
        <v>32</v>
      </c>
      <c r="D16" s="21">
        <v>3.14612052299413</v>
      </c>
      <c r="E16" s="12" t="s">
        <v>32</v>
      </c>
      <c r="F16" s="21">
        <v>-7.1401575138469902</v>
      </c>
      <c r="G16" s="12" t="s">
        <v>32</v>
      </c>
      <c r="H16" s="21">
        <v>-0.92144571277260801</v>
      </c>
      <c r="I16" s="12" t="s">
        <v>32</v>
      </c>
      <c r="J16" s="21">
        <v>8.4906573193041304</v>
      </c>
      <c r="K16" s="12" t="s">
        <v>32</v>
      </c>
      <c r="L16" s="21">
        <v>5.3576491799559403</v>
      </c>
      <c r="M16" s="12" t="s">
        <v>32</v>
      </c>
      <c r="N16" s="21">
        <v>41.722991623092398</v>
      </c>
      <c r="O16" s="12" t="s">
        <v>32</v>
      </c>
      <c r="P16" s="21">
        <v>1.5537196744199699</v>
      </c>
      <c r="Q16" s="12" t="s">
        <v>32</v>
      </c>
      <c r="R16" s="21">
        <v>7.2453766914064897</v>
      </c>
      <c r="S16" s="12" t="s">
        <v>32</v>
      </c>
    </row>
    <row r="17" spans="1:19" x14ac:dyDescent="0.2">
      <c r="B17" s="20"/>
      <c r="C17" s="10"/>
      <c r="D17" s="20"/>
      <c r="E17" s="10"/>
      <c r="F17" s="20"/>
      <c r="G17" s="10"/>
      <c r="H17" s="20"/>
      <c r="I17" s="10"/>
      <c r="J17" s="20"/>
      <c r="K17" s="10"/>
      <c r="L17" s="20"/>
      <c r="M17" s="10"/>
      <c r="N17" s="20"/>
      <c r="O17" s="10"/>
      <c r="P17" s="20"/>
      <c r="Q17" s="10"/>
      <c r="R17" s="20"/>
      <c r="S17" s="10"/>
    </row>
    <row r="18" spans="1:19" x14ac:dyDescent="0.2">
      <c r="A18" s="13" t="s">
        <v>51</v>
      </c>
      <c r="B18" s="21">
        <v>16.9776303390239</v>
      </c>
      <c r="C18" s="12" t="s">
        <v>32</v>
      </c>
      <c r="D18" s="21">
        <v>-6.3850776073241198</v>
      </c>
      <c r="E18" s="12" t="s">
        <v>32</v>
      </c>
      <c r="F18" s="21">
        <v>20.894080858772099</v>
      </c>
      <c r="G18" s="12" t="s">
        <v>32</v>
      </c>
      <c r="H18" s="21">
        <v>8.9293146273135093</v>
      </c>
      <c r="I18" s="12" t="s">
        <v>32</v>
      </c>
      <c r="J18" s="21">
        <v>-10.6962221547154</v>
      </c>
      <c r="K18" s="12" t="s">
        <v>32</v>
      </c>
      <c r="L18" s="21">
        <v>-15.9332803205236</v>
      </c>
      <c r="M18" s="12" t="s">
        <v>32</v>
      </c>
      <c r="N18" s="21">
        <v>-100</v>
      </c>
      <c r="O18" s="12" t="s">
        <v>32</v>
      </c>
      <c r="P18" s="21">
        <v>7.1622964107177003</v>
      </c>
      <c r="Q18" s="12" t="s">
        <v>32</v>
      </c>
      <c r="R18" s="21">
        <v>-14.089838955735599</v>
      </c>
      <c r="S18" s="12" t="s">
        <v>32</v>
      </c>
    </row>
    <row r="19" spans="1:19" x14ac:dyDescent="0.2">
      <c r="B19" s="20"/>
      <c r="C19" s="10"/>
      <c r="D19" s="20"/>
      <c r="E19" s="10"/>
      <c r="F19" s="20"/>
      <c r="G19" s="10"/>
      <c r="H19" s="20"/>
      <c r="I19" s="10"/>
      <c r="J19" s="20"/>
      <c r="K19" s="10"/>
      <c r="L19" s="20"/>
      <c r="M19" s="10"/>
      <c r="N19" s="20"/>
      <c r="O19" s="10"/>
      <c r="P19" s="20"/>
      <c r="Q19" s="10"/>
      <c r="R19" s="20"/>
      <c r="S19" s="10"/>
    </row>
    <row r="20" spans="1:19" x14ac:dyDescent="0.2">
      <c r="A20" s="13" t="s">
        <v>52</v>
      </c>
      <c r="B20" s="21">
        <v>1.02367659465801</v>
      </c>
      <c r="C20" s="12" t="s">
        <v>32</v>
      </c>
      <c r="D20" s="21">
        <v>2.4217164764861798</v>
      </c>
      <c r="E20" s="12" t="s">
        <v>32</v>
      </c>
      <c r="F20" s="21">
        <v>-3.4723288080572101</v>
      </c>
      <c r="G20" s="12" t="s">
        <v>32</v>
      </c>
      <c r="H20" s="21">
        <v>0.62088559313654701</v>
      </c>
      <c r="I20" s="12" t="s">
        <v>32</v>
      </c>
      <c r="J20" s="21">
        <v>7.2566855609808698</v>
      </c>
      <c r="K20" s="12" t="s">
        <v>32</v>
      </c>
      <c r="L20" s="21">
        <v>-8.3776374569475394</v>
      </c>
      <c r="M20" s="12" t="s">
        <v>32</v>
      </c>
      <c r="N20" s="21">
        <v>18.726859908228398</v>
      </c>
      <c r="O20" s="12" t="s">
        <v>32</v>
      </c>
      <c r="P20" s="21">
        <v>4.7016113660126901</v>
      </c>
      <c r="Q20" s="12" t="s">
        <v>32</v>
      </c>
      <c r="R20" s="21">
        <v>4.4008851148769299</v>
      </c>
      <c r="S20" s="12" t="s">
        <v>32</v>
      </c>
    </row>
    <row r="22" spans="1:19" x14ac:dyDescent="0.2">
      <c r="A22" s="16" t="s">
        <v>53</v>
      </c>
      <c r="B22" s="16" t="s">
        <v>54</v>
      </c>
    </row>
    <row r="23" spans="1:19" x14ac:dyDescent="0.2">
      <c r="B23" s="16" t="s">
        <v>55</v>
      </c>
    </row>
    <row r="28" spans="1:19" x14ac:dyDescent="0.2">
      <c r="A28" s="17" t="str">
        <f>HYPERLINK("#'TABLE B'!A2", "&lt;&lt;&lt; Previous table")</f>
        <v>&lt;&lt;&lt; Previous table</v>
      </c>
    </row>
    <row r="29" spans="1:19" x14ac:dyDescent="0.2">
      <c r="A29" s="17" t="str">
        <f>HYPERLINK("#'TABLE D'!A2",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 "Link to index")</f>
        <v>Link to index</v>
      </c>
    </row>
    <row r="2" spans="1:19" ht="15.75" customHeight="1" x14ac:dyDescent="0.2">
      <c r="A2" s="25" t="s">
        <v>61</v>
      </c>
      <c r="B2" s="24"/>
      <c r="C2" s="24"/>
      <c r="D2" s="24"/>
      <c r="E2" s="24"/>
      <c r="F2" s="24"/>
      <c r="G2" s="24"/>
      <c r="H2" s="24"/>
      <c r="I2" s="24"/>
      <c r="J2" s="24"/>
      <c r="K2" s="24"/>
      <c r="L2" s="24"/>
      <c r="M2" s="24"/>
      <c r="N2" s="24"/>
      <c r="O2" s="24"/>
      <c r="P2" s="24"/>
      <c r="Q2" s="24"/>
      <c r="R2" s="24"/>
      <c r="S2" s="24"/>
    </row>
    <row r="3" spans="1:19" ht="15.75" customHeight="1" x14ac:dyDescent="0.2">
      <c r="A3" s="25" t="s">
        <v>27</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43</v>
      </c>
      <c r="C7" s="26"/>
      <c r="D7" s="26"/>
      <c r="E7" s="26"/>
      <c r="F7" s="26"/>
      <c r="G7" s="26"/>
      <c r="H7" s="26"/>
      <c r="I7" s="26"/>
      <c r="J7" s="26"/>
      <c r="K7" s="26"/>
      <c r="L7" s="26"/>
      <c r="M7" s="26"/>
      <c r="N7" s="26"/>
      <c r="O7" s="26"/>
      <c r="P7" s="26"/>
      <c r="Q7" s="26"/>
      <c r="R7" s="26"/>
      <c r="S7" s="26"/>
    </row>
    <row r="8" spans="1:19" x14ac:dyDescent="0.2">
      <c r="B8" s="9"/>
      <c r="C8" s="10"/>
      <c r="D8" s="9"/>
      <c r="E8" s="10"/>
      <c r="F8" s="9"/>
      <c r="G8" s="10"/>
      <c r="H8" s="9"/>
      <c r="I8" s="10"/>
      <c r="J8" s="9"/>
      <c r="K8" s="10"/>
      <c r="L8" s="9"/>
      <c r="M8" s="10"/>
      <c r="N8" s="9"/>
      <c r="O8" s="10"/>
      <c r="P8" s="9"/>
      <c r="Q8" s="10"/>
      <c r="R8" s="9"/>
      <c r="S8" s="10"/>
    </row>
    <row r="9" spans="1:19" x14ac:dyDescent="0.2">
      <c r="A9" t="s">
        <v>44</v>
      </c>
      <c r="B9" s="9">
        <v>28.524999999999999</v>
      </c>
      <c r="C9" s="10" t="s">
        <v>32</v>
      </c>
      <c r="D9" s="9">
        <v>682.42899999999997</v>
      </c>
      <c r="E9" s="10" t="s">
        <v>32</v>
      </c>
      <c r="F9" s="9">
        <v>94.91</v>
      </c>
      <c r="G9" s="10" t="s">
        <v>32</v>
      </c>
      <c r="H9" s="9">
        <v>723.88767931999996</v>
      </c>
      <c r="I9" s="10" t="s">
        <v>32</v>
      </c>
      <c r="J9" s="9">
        <v>146.46130880000001</v>
      </c>
      <c r="K9" s="10" t="s">
        <v>32</v>
      </c>
      <c r="L9" s="9">
        <v>80.914848000000006</v>
      </c>
      <c r="M9" s="10" t="s">
        <v>32</v>
      </c>
      <c r="N9" s="9">
        <v>644.61668457999997</v>
      </c>
      <c r="O9" s="10" t="s">
        <v>32</v>
      </c>
      <c r="P9" s="9">
        <v>428.92700000000002</v>
      </c>
      <c r="Q9" s="10" t="s">
        <v>32</v>
      </c>
      <c r="R9" s="9">
        <v>2830.6715207000002</v>
      </c>
      <c r="S9" s="10" t="s">
        <v>32</v>
      </c>
    </row>
    <row r="10" spans="1:19" x14ac:dyDescent="0.2">
      <c r="A10" t="s">
        <v>45</v>
      </c>
      <c r="B10" s="9">
        <v>143.536</v>
      </c>
      <c r="C10" s="10" t="s">
        <v>32</v>
      </c>
      <c r="D10" s="9">
        <v>6556.009</v>
      </c>
      <c r="E10" s="10" t="s">
        <v>32</v>
      </c>
      <c r="F10" s="9">
        <v>133.81399999999999</v>
      </c>
      <c r="G10" s="10" t="s">
        <v>32</v>
      </c>
      <c r="H10" s="9">
        <v>2822.8220937199999</v>
      </c>
      <c r="I10" s="10" t="s">
        <v>32</v>
      </c>
      <c r="J10" s="9">
        <v>831.26800000000003</v>
      </c>
      <c r="K10" s="10" t="s">
        <v>32</v>
      </c>
      <c r="L10" s="9">
        <v>108.632079</v>
      </c>
      <c r="M10" s="10" t="s">
        <v>32</v>
      </c>
      <c r="N10" s="9">
        <v>2237.2039049999998</v>
      </c>
      <c r="O10" s="10" t="s">
        <v>32</v>
      </c>
      <c r="P10" s="9">
        <v>0</v>
      </c>
      <c r="Q10" s="10" t="s">
        <v>32</v>
      </c>
      <c r="R10" s="9">
        <v>12833.28507772</v>
      </c>
      <c r="S10" s="10" t="s">
        <v>32</v>
      </c>
    </row>
    <row r="11" spans="1:19" x14ac:dyDescent="0.2">
      <c r="A11" t="s">
        <v>46</v>
      </c>
      <c r="B11" s="9">
        <v>0</v>
      </c>
      <c r="C11" s="10" t="s">
        <v>32</v>
      </c>
      <c r="D11" s="9">
        <v>0</v>
      </c>
      <c r="E11" s="10" t="s">
        <v>32</v>
      </c>
      <c r="F11" s="9">
        <v>18.03</v>
      </c>
      <c r="G11" s="10" t="s">
        <v>32</v>
      </c>
      <c r="H11" s="9">
        <v>0</v>
      </c>
      <c r="I11" s="10" t="s">
        <v>32</v>
      </c>
      <c r="J11" s="9">
        <v>0</v>
      </c>
      <c r="K11" s="10" t="s">
        <v>32</v>
      </c>
      <c r="L11" s="9">
        <v>0</v>
      </c>
      <c r="M11" s="10" t="s">
        <v>32</v>
      </c>
      <c r="N11" s="9">
        <v>0</v>
      </c>
      <c r="O11" s="10" t="s">
        <v>32</v>
      </c>
      <c r="P11" s="9">
        <v>0</v>
      </c>
      <c r="Q11" s="10" t="s">
        <v>32</v>
      </c>
      <c r="R11" s="9">
        <v>18.03</v>
      </c>
      <c r="S11" s="10" t="s">
        <v>32</v>
      </c>
    </row>
    <row r="12" spans="1:19" x14ac:dyDescent="0.2">
      <c r="A12" t="s">
        <v>47</v>
      </c>
      <c r="B12" s="9">
        <v>75.415999999999997</v>
      </c>
      <c r="C12" s="10" t="s">
        <v>32</v>
      </c>
      <c r="D12" s="9">
        <v>123.545</v>
      </c>
      <c r="E12" s="10" t="s">
        <v>32</v>
      </c>
      <c r="F12" s="9">
        <v>11.51</v>
      </c>
      <c r="G12" s="10" t="s">
        <v>32</v>
      </c>
      <c r="H12" s="9">
        <v>115.50172478</v>
      </c>
      <c r="I12" s="10" t="s">
        <v>32</v>
      </c>
      <c r="J12" s="9">
        <v>26.641999999999999</v>
      </c>
      <c r="K12" s="10" t="s">
        <v>32</v>
      </c>
      <c r="L12" s="9">
        <v>37.795048999999999</v>
      </c>
      <c r="M12" s="10" t="s">
        <v>32</v>
      </c>
      <c r="N12" s="9">
        <v>21.983183449999999</v>
      </c>
      <c r="O12" s="10" t="s">
        <v>32</v>
      </c>
      <c r="P12" s="9">
        <v>0</v>
      </c>
      <c r="Q12" s="10" t="s">
        <v>32</v>
      </c>
      <c r="R12" s="9">
        <v>412.39295722999998</v>
      </c>
      <c r="S12" s="10" t="s">
        <v>32</v>
      </c>
    </row>
    <row r="13" spans="1:19" x14ac:dyDescent="0.2">
      <c r="A13" t="s">
        <v>48</v>
      </c>
      <c r="B13" s="9">
        <v>26.424092000000002</v>
      </c>
      <c r="C13" s="10" t="s">
        <v>32</v>
      </c>
      <c r="D13" s="9">
        <v>881.67100000000005</v>
      </c>
      <c r="E13" s="10" t="s">
        <v>32</v>
      </c>
      <c r="F13" s="9">
        <v>34.801000000000002</v>
      </c>
      <c r="G13" s="10" t="s">
        <v>32</v>
      </c>
      <c r="H13" s="9">
        <v>642.72342559000003</v>
      </c>
      <c r="I13" s="10" t="s">
        <v>32</v>
      </c>
      <c r="J13" s="9">
        <v>181.27199999999999</v>
      </c>
      <c r="K13" s="10" t="s">
        <v>32</v>
      </c>
      <c r="L13" s="9">
        <v>61.287807000000001</v>
      </c>
      <c r="M13" s="10" t="s">
        <v>32</v>
      </c>
      <c r="N13" s="9">
        <v>785.02901234322599</v>
      </c>
      <c r="O13" s="10" t="s">
        <v>32</v>
      </c>
      <c r="P13" s="9">
        <v>529.47299999999996</v>
      </c>
      <c r="Q13" s="10" t="s">
        <v>32</v>
      </c>
      <c r="R13" s="9">
        <v>3142.6813369332299</v>
      </c>
      <c r="S13" s="10" t="s">
        <v>32</v>
      </c>
    </row>
    <row r="14" spans="1:19" x14ac:dyDescent="0.2">
      <c r="A14" t="s">
        <v>49</v>
      </c>
      <c r="B14" s="9">
        <v>0</v>
      </c>
      <c r="C14" s="10" t="s">
        <v>32</v>
      </c>
      <c r="D14" s="9">
        <v>0</v>
      </c>
      <c r="E14" s="10" t="s">
        <v>32</v>
      </c>
      <c r="F14" s="9">
        <v>0</v>
      </c>
      <c r="G14" s="10" t="s">
        <v>32</v>
      </c>
      <c r="H14" s="9">
        <v>0</v>
      </c>
      <c r="I14" s="10" t="s">
        <v>32</v>
      </c>
      <c r="J14" s="9">
        <v>0</v>
      </c>
      <c r="K14" s="10" t="s">
        <v>32</v>
      </c>
      <c r="L14" s="9">
        <v>0</v>
      </c>
      <c r="M14" s="10" t="s">
        <v>32</v>
      </c>
      <c r="N14" s="9">
        <v>0</v>
      </c>
      <c r="O14" s="10" t="s">
        <v>32</v>
      </c>
      <c r="P14" s="9">
        <v>50.896128699999998</v>
      </c>
      <c r="Q14" s="10" t="s">
        <v>32</v>
      </c>
      <c r="R14" s="9">
        <v>50.896128699999998</v>
      </c>
      <c r="S14" s="10" t="s">
        <v>32</v>
      </c>
    </row>
    <row r="15" spans="1:19" x14ac:dyDescent="0.2">
      <c r="B15" s="9"/>
      <c r="C15" s="10"/>
      <c r="D15" s="9"/>
      <c r="E15" s="10"/>
      <c r="F15" s="9"/>
      <c r="G15" s="10"/>
      <c r="H15" s="9"/>
      <c r="I15" s="10"/>
      <c r="J15" s="9"/>
      <c r="K15" s="10"/>
      <c r="L15" s="9"/>
      <c r="M15" s="10"/>
      <c r="N15" s="9"/>
      <c r="O15" s="10"/>
      <c r="P15" s="9"/>
      <c r="Q15" s="10"/>
      <c r="R15" s="9"/>
      <c r="S15" s="10"/>
    </row>
    <row r="16" spans="1:19" x14ac:dyDescent="0.2">
      <c r="A16" s="13" t="s">
        <v>50</v>
      </c>
      <c r="B16" s="11">
        <v>273.90109200000001</v>
      </c>
      <c r="C16" s="12" t="s">
        <v>32</v>
      </c>
      <c r="D16" s="11">
        <v>8243.6540000000005</v>
      </c>
      <c r="E16" s="12" t="s">
        <v>32</v>
      </c>
      <c r="F16" s="11">
        <v>293.065</v>
      </c>
      <c r="G16" s="12" t="s">
        <v>32</v>
      </c>
      <c r="H16" s="11">
        <v>4304.93492341</v>
      </c>
      <c r="I16" s="12" t="s">
        <v>32</v>
      </c>
      <c r="J16" s="11">
        <v>1185.6433088000001</v>
      </c>
      <c r="K16" s="12" t="s">
        <v>32</v>
      </c>
      <c r="L16" s="11">
        <v>288.62978299999997</v>
      </c>
      <c r="M16" s="12" t="s">
        <v>32</v>
      </c>
      <c r="N16" s="11">
        <v>3688.8327853732299</v>
      </c>
      <c r="O16" s="12" t="s">
        <v>32</v>
      </c>
      <c r="P16" s="11">
        <v>1009.2961287000001</v>
      </c>
      <c r="Q16" s="12" t="s">
        <v>32</v>
      </c>
      <c r="R16" s="11">
        <v>19287.9570212832</v>
      </c>
      <c r="S16" s="12" t="s">
        <v>32</v>
      </c>
    </row>
    <row r="17" spans="1:19" x14ac:dyDescent="0.2">
      <c r="B17" s="9"/>
      <c r="C17" s="10"/>
      <c r="D17" s="9"/>
      <c r="E17" s="10"/>
      <c r="F17" s="9"/>
      <c r="G17" s="10"/>
      <c r="H17" s="9"/>
      <c r="I17" s="10"/>
      <c r="J17" s="9"/>
      <c r="K17" s="10"/>
      <c r="L17" s="9"/>
      <c r="M17" s="10"/>
      <c r="N17" s="9"/>
      <c r="O17" s="10"/>
      <c r="P17" s="9"/>
      <c r="Q17" s="10"/>
      <c r="R17" s="9"/>
      <c r="S17" s="10"/>
    </row>
    <row r="18" spans="1:19" x14ac:dyDescent="0.2">
      <c r="A18" s="13" t="s">
        <v>51</v>
      </c>
      <c r="B18" s="11">
        <v>121.337</v>
      </c>
      <c r="C18" s="12" t="s">
        <v>32</v>
      </c>
      <c r="D18" s="11">
        <v>3152.297</v>
      </c>
      <c r="E18" s="12" t="s">
        <v>32</v>
      </c>
      <c r="F18" s="11">
        <v>50.866734999999998</v>
      </c>
      <c r="G18" s="12" t="s">
        <v>32</v>
      </c>
      <c r="H18" s="11">
        <v>1073.279145</v>
      </c>
      <c r="I18" s="12" t="s">
        <v>32</v>
      </c>
      <c r="J18" s="11">
        <v>335.25000699999998</v>
      </c>
      <c r="K18" s="12" t="s">
        <v>32</v>
      </c>
      <c r="L18" s="11">
        <v>104.56825612999999</v>
      </c>
      <c r="M18" s="12" t="s">
        <v>32</v>
      </c>
      <c r="N18" s="11">
        <v>2610.14524102</v>
      </c>
      <c r="O18" s="12" t="s">
        <v>32</v>
      </c>
      <c r="P18" s="11">
        <v>807.88249499999995</v>
      </c>
      <c r="Q18" s="12" t="s">
        <v>32</v>
      </c>
      <c r="R18" s="11">
        <v>8255.6258791500004</v>
      </c>
      <c r="S18" s="12" t="s">
        <v>32</v>
      </c>
    </row>
    <row r="19" spans="1:19" x14ac:dyDescent="0.2">
      <c r="B19" s="9"/>
      <c r="C19" s="10"/>
      <c r="D19" s="9"/>
      <c r="E19" s="10"/>
      <c r="F19" s="9"/>
      <c r="G19" s="10"/>
      <c r="H19" s="9"/>
      <c r="I19" s="10"/>
      <c r="J19" s="9"/>
      <c r="K19" s="10"/>
      <c r="L19" s="9"/>
      <c r="M19" s="10"/>
      <c r="N19" s="9"/>
      <c r="O19" s="10"/>
      <c r="P19" s="9"/>
      <c r="Q19" s="10"/>
      <c r="R19" s="9"/>
      <c r="S19" s="10"/>
    </row>
    <row r="20" spans="1:19" x14ac:dyDescent="0.2">
      <c r="A20" s="13" t="s">
        <v>52</v>
      </c>
      <c r="B20" s="11">
        <v>395.23809199999999</v>
      </c>
      <c r="C20" s="12" t="s">
        <v>32</v>
      </c>
      <c r="D20" s="11">
        <v>11395.950999999999</v>
      </c>
      <c r="E20" s="12" t="s">
        <v>32</v>
      </c>
      <c r="F20" s="11">
        <v>343.931735</v>
      </c>
      <c r="G20" s="12" t="s">
        <v>32</v>
      </c>
      <c r="H20" s="11">
        <v>5378.2140684100004</v>
      </c>
      <c r="I20" s="12" t="s">
        <v>32</v>
      </c>
      <c r="J20" s="11">
        <v>1520.8933158</v>
      </c>
      <c r="K20" s="12" t="s">
        <v>32</v>
      </c>
      <c r="L20" s="11">
        <v>393.19803912999998</v>
      </c>
      <c r="M20" s="12" t="s">
        <v>32</v>
      </c>
      <c r="N20" s="11">
        <v>6298.9780263932298</v>
      </c>
      <c r="O20" s="12" t="s">
        <v>32</v>
      </c>
      <c r="P20" s="11">
        <v>1817.1786236999999</v>
      </c>
      <c r="Q20" s="12" t="s">
        <v>32</v>
      </c>
      <c r="R20" s="11">
        <v>27543.582900433201</v>
      </c>
      <c r="S20" s="12" t="s">
        <v>32</v>
      </c>
    </row>
    <row r="22" spans="1:19" x14ac:dyDescent="0.2">
      <c r="A22" s="16" t="s">
        <v>53</v>
      </c>
      <c r="B22" s="16" t="s">
        <v>54</v>
      </c>
    </row>
    <row r="23" spans="1:19" x14ac:dyDescent="0.2">
      <c r="B23" s="16" t="s">
        <v>55</v>
      </c>
    </row>
    <row r="28" spans="1:19" x14ac:dyDescent="0.2">
      <c r="A28" s="17" t="str">
        <f>HYPERLINK("#'TABLE C'!A2", "&lt;&lt;&lt; Previous table")</f>
        <v>&lt;&lt;&lt; Previous table</v>
      </c>
    </row>
    <row r="29" spans="1:19" x14ac:dyDescent="0.2">
      <c r="A29" s="17" t="str">
        <f>HYPERLINK("#'TABLE E'!A2",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 "Link to index")</f>
        <v>Link to index</v>
      </c>
    </row>
    <row r="2" spans="1:19" ht="15.75" customHeight="1" x14ac:dyDescent="0.2">
      <c r="A2" s="25" t="s">
        <v>62</v>
      </c>
      <c r="B2" s="24"/>
      <c r="C2" s="24"/>
      <c r="D2" s="24"/>
      <c r="E2" s="24"/>
      <c r="F2" s="24"/>
      <c r="G2" s="24"/>
      <c r="H2" s="24"/>
      <c r="I2" s="24"/>
      <c r="J2" s="24"/>
      <c r="K2" s="24"/>
      <c r="L2" s="24"/>
      <c r="M2" s="24"/>
      <c r="N2" s="24"/>
      <c r="O2" s="24"/>
      <c r="P2" s="24"/>
      <c r="Q2" s="24"/>
      <c r="R2" s="24"/>
      <c r="S2" s="24"/>
    </row>
    <row r="3" spans="1:19" ht="15.75" customHeight="1" x14ac:dyDescent="0.2">
      <c r="A3" s="25" t="s">
        <v>28</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57</v>
      </c>
      <c r="C7" s="26"/>
      <c r="D7" s="26"/>
      <c r="E7" s="26"/>
      <c r="F7" s="26"/>
      <c r="G7" s="26"/>
      <c r="H7" s="26"/>
      <c r="I7" s="26"/>
      <c r="J7" s="26"/>
      <c r="K7" s="26"/>
      <c r="L7" s="26"/>
      <c r="M7" s="26"/>
      <c r="N7" s="26"/>
      <c r="O7" s="26"/>
      <c r="P7" s="26"/>
      <c r="Q7" s="26"/>
      <c r="R7" s="26"/>
      <c r="S7" s="26"/>
    </row>
    <row r="8" spans="1:19" x14ac:dyDescent="0.2">
      <c r="B8" s="18"/>
      <c r="C8" s="10"/>
      <c r="D8" s="18"/>
      <c r="E8" s="10"/>
      <c r="F8" s="18"/>
      <c r="G8" s="10"/>
      <c r="H8" s="18"/>
      <c r="I8" s="10"/>
      <c r="J8" s="18"/>
      <c r="K8" s="10"/>
      <c r="L8" s="18"/>
      <c r="M8" s="10"/>
      <c r="N8" s="18"/>
      <c r="O8" s="10"/>
      <c r="P8" s="18"/>
      <c r="Q8" s="10"/>
      <c r="R8" s="18"/>
      <c r="S8" s="10"/>
    </row>
    <row r="9" spans="1:19" x14ac:dyDescent="0.2">
      <c r="A9" t="s">
        <v>44</v>
      </c>
      <c r="B9" s="18">
        <v>79.991811530598795</v>
      </c>
      <c r="C9" s="10" t="s">
        <v>32</v>
      </c>
      <c r="D9" s="18">
        <v>107.43401900685799</v>
      </c>
      <c r="E9" s="10" t="s">
        <v>32</v>
      </c>
      <c r="F9" s="18">
        <v>506.76099579523498</v>
      </c>
      <c r="G9" s="10" t="s">
        <v>32</v>
      </c>
      <c r="H9" s="18">
        <v>177.621904110266</v>
      </c>
      <c r="I9" s="10" t="s">
        <v>32</v>
      </c>
      <c r="J9" s="18">
        <v>101.802242812792</v>
      </c>
      <c r="K9" s="10" t="s">
        <v>32</v>
      </c>
      <c r="L9" s="18">
        <v>178.12864516086401</v>
      </c>
      <c r="M9" s="10" t="s">
        <v>32</v>
      </c>
      <c r="N9" s="18">
        <v>124.67357625484399</v>
      </c>
      <c r="O9" s="10" t="s">
        <v>32</v>
      </c>
      <c r="P9" s="18">
        <v>200.47135143724799</v>
      </c>
      <c r="Q9" s="10" t="s">
        <v>32</v>
      </c>
      <c r="R9" s="18">
        <v>140.28310297630199</v>
      </c>
      <c r="S9" s="10" t="s">
        <v>32</v>
      </c>
    </row>
    <row r="10" spans="1:19" x14ac:dyDescent="0.2">
      <c r="A10" t="s">
        <v>45</v>
      </c>
      <c r="B10" s="18">
        <v>402.51374793535598</v>
      </c>
      <c r="C10" s="10" t="s">
        <v>32</v>
      </c>
      <c r="D10" s="18">
        <v>1032.1050182731601</v>
      </c>
      <c r="E10" s="10" t="s">
        <v>32</v>
      </c>
      <c r="F10" s="18">
        <v>714.48441567109398</v>
      </c>
      <c r="G10" s="10" t="s">
        <v>32</v>
      </c>
      <c r="H10" s="18">
        <v>692.64203491081901</v>
      </c>
      <c r="I10" s="10" t="s">
        <v>32</v>
      </c>
      <c r="J10" s="18">
        <v>577.79728634040305</v>
      </c>
      <c r="K10" s="10" t="s">
        <v>32</v>
      </c>
      <c r="L10" s="18">
        <v>239.14628194417401</v>
      </c>
      <c r="M10" s="10" t="s">
        <v>32</v>
      </c>
      <c r="N10" s="18">
        <v>432.69157984854502</v>
      </c>
      <c r="O10" s="10" t="s">
        <v>32</v>
      </c>
      <c r="P10" s="18">
        <v>0</v>
      </c>
      <c r="Q10" s="10" t="s">
        <v>32</v>
      </c>
      <c r="R10" s="18">
        <v>635.99504178317295</v>
      </c>
      <c r="S10" s="10" t="s">
        <v>32</v>
      </c>
    </row>
    <row r="11" spans="1:19" x14ac:dyDescent="0.2">
      <c r="A11" t="s">
        <v>46</v>
      </c>
      <c r="B11" s="18">
        <v>0</v>
      </c>
      <c r="C11" s="10" t="s">
        <v>32</v>
      </c>
      <c r="D11" s="18">
        <v>0</v>
      </c>
      <c r="E11" s="10" t="s">
        <v>32</v>
      </c>
      <c r="F11" s="18">
        <v>96.269104985650401</v>
      </c>
      <c r="G11" s="10" t="s">
        <v>32</v>
      </c>
      <c r="H11" s="18">
        <v>0</v>
      </c>
      <c r="I11" s="10" t="s">
        <v>32</v>
      </c>
      <c r="J11" s="18">
        <v>0</v>
      </c>
      <c r="K11" s="10" t="s">
        <v>32</v>
      </c>
      <c r="L11" s="18">
        <v>0</v>
      </c>
      <c r="M11" s="10" t="s">
        <v>32</v>
      </c>
      <c r="N11" s="18">
        <v>0</v>
      </c>
      <c r="O11" s="10" t="s">
        <v>32</v>
      </c>
      <c r="P11" s="18">
        <v>0</v>
      </c>
      <c r="Q11" s="10" t="s">
        <v>32</v>
      </c>
      <c r="R11" s="18">
        <v>0.89353509517672702</v>
      </c>
      <c r="S11" s="10" t="s">
        <v>32</v>
      </c>
    </row>
    <row r="12" spans="1:19" x14ac:dyDescent="0.2">
      <c r="A12" t="s">
        <v>47</v>
      </c>
      <c r="B12" s="18">
        <v>211.486852178497</v>
      </c>
      <c r="C12" s="10" t="s">
        <v>32</v>
      </c>
      <c r="D12" s="18">
        <v>19.449548419252899</v>
      </c>
      <c r="E12" s="10" t="s">
        <v>32</v>
      </c>
      <c r="F12" s="18">
        <v>61.456317159447401</v>
      </c>
      <c r="G12" s="10" t="s">
        <v>32</v>
      </c>
      <c r="H12" s="18">
        <v>28.340910985963099</v>
      </c>
      <c r="I12" s="10" t="s">
        <v>32</v>
      </c>
      <c r="J12" s="18">
        <v>18.5183061331376</v>
      </c>
      <c r="K12" s="10" t="s">
        <v>32</v>
      </c>
      <c r="L12" s="18">
        <v>83.203281456556397</v>
      </c>
      <c r="M12" s="10" t="s">
        <v>32</v>
      </c>
      <c r="N12" s="18">
        <v>4.2517082845342502</v>
      </c>
      <c r="O12" s="10" t="s">
        <v>32</v>
      </c>
      <c r="P12" s="18">
        <v>0</v>
      </c>
      <c r="Q12" s="10" t="s">
        <v>32</v>
      </c>
      <c r="R12" s="18">
        <v>20.4374697886145</v>
      </c>
      <c r="S12" s="10" t="s">
        <v>32</v>
      </c>
    </row>
    <row r="13" spans="1:19" x14ac:dyDescent="0.2">
      <c r="A13" t="s">
        <v>48</v>
      </c>
      <c r="B13" s="18">
        <v>74.100297533083406</v>
      </c>
      <c r="C13" s="10" t="s">
        <v>32</v>
      </c>
      <c r="D13" s="18">
        <v>138.80045978672601</v>
      </c>
      <c r="E13" s="10" t="s">
        <v>32</v>
      </c>
      <c r="F13" s="18">
        <v>185.81592471467701</v>
      </c>
      <c r="G13" s="10" t="s">
        <v>32</v>
      </c>
      <c r="H13" s="18">
        <v>157.706453543745</v>
      </c>
      <c r="I13" s="10" t="s">
        <v>32</v>
      </c>
      <c r="J13" s="18">
        <v>125.998438156524</v>
      </c>
      <c r="K13" s="10" t="s">
        <v>32</v>
      </c>
      <c r="L13" s="18">
        <v>134.92102247773499</v>
      </c>
      <c r="M13" s="10" t="s">
        <v>32</v>
      </c>
      <c r="N13" s="18">
        <v>151.83034627222901</v>
      </c>
      <c r="O13" s="10" t="s">
        <v>32</v>
      </c>
      <c r="P13" s="18">
        <v>247.46441203173001</v>
      </c>
      <c r="Q13" s="10" t="s">
        <v>32</v>
      </c>
      <c r="R13" s="18">
        <v>155.74576081568199</v>
      </c>
      <c r="S13" s="10" t="s">
        <v>32</v>
      </c>
    </row>
    <row r="14" spans="1:19" x14ac:dyDescent="0.2">
      <c r="A14" t="s">
        <v>49</v>
      </c>
      <c r="B14" s="18">
        <v>0</v>
      </c>
      <c r="C14" s="10" t="s">
        <v>32</v>
      </c>
      <c r="D14" s="18">
        <v>0</v>
      </c>
      <c r="E14" s="10" t="s">
        <v>32</v>
      </c>
      <c r="F14" s="18">
        <v>0</v>
      </c>
      <c r="G14" s="10" t="s">
        <v>32</v>
      </c>
      <c r="H14" s="18">
        <v>0</v>
      </c>
      <c r="I14" s="10" t="s">
        <v>32</v>
      </c>
      <c r="J14" s="18">
        <v>0</v>
      </c>
      <c r="K14" s="10" t="s">
        <v>32</v>
      </c>
      <c r="L14" s="18">
        <v>0</v>
      </c>
      <c r="M14" s="10" t="s">
        <v>32</v>
      </c>
      <c r="N14" s="18">
        <v>0</v>
      </c>
      <c r="O14" s="10" t="s">
        <v>32</v>
      </c>
      <c r="P14" s="18">
        <v>23.787767390285801</v>
      </c>
      <c r="Q14" s="10" t="s">
        <v>32</v>
      </c>
      <c r="R14" s="18">
        <v>2.52232264015981</v>
      </c>
      <c r="S14" s="10" t="s">
        <v>32</v>
      </c>
    </row>
    <row r="15" spans="1:19" x14ac:dyDescent="0.2">
      <c r="B15" s="18"/>
      <c r="C15" s="10"/>
      <c r="D15" s="18"/>
      <c r="E15" s="10"/>
      <c r="F15" s="18"/>
      <c r="G15" s="10"/>
      <c r="H15" s="18"/>
      <c r="I15" s="10"/>
      <c r="J15" s="18"/>
      <c r="K15" s="10"/>
      <c r="L15" s="18"/>
      <c r="M15" s="10"/>
      <c r="N15" s="18"/>
      <c r="O15" s="10"/>
      <c r="P15" s="18"/>
      <c r="Q15" s="10"/>
      <c r="R15" s="18"/>
      <c r="S15" s="10"/>
    </row>
    <row r="16" spans="1:19" x14ac:dyDescent="0.2">
      <c r="A16" s="13" t="s">
        <v>50</v>
      </c>
      <c r="B16" s="19">
        <v>768.09270917753599</v>
      </c>
      <c r="C16" s="12" t="s">
        <v>32</v>
      </c>
      <c r="D16" s="19">
        <v>1297.7890454860001</v>
      </c>
      <c r="E16" s="12" t="s">
        <v>32</v>
      </c>
      <c r="F16" s="19">
        <v>1564.7867583261</v>
      </c>
      <c r="G16" s="12" t="s">
        <v>32</v>
      </c>
      <c r="H16" s="19">
        <v>1056.3113035507899</v>
      </c>
      <c r="I16" s="12" t="s">
        <v>32</v>
      </c>
      <c r="J16" s="19">
        <v>824.11627344285705</v>
      </c>
      <c r="K16" s="12" t="s">
        <v>32</v>
      </c>
      <c r="L16" s="19">
        <v>635.39923103932995</v>
      </c>
      <c r="M16" s="12" t="s">
        <v>32</v>
      </c>
      <c r="N16" s="19">
        <v>713.447210660152</v>
      </c>
      <c r="O16" s="12" t="s">
        <v>32</v>
      </c>
      <c r="P16" s="19">
        <v>471.72353085926397</v>
      </c>
      <c r="Q16" s="12" t="s">
        <v>32</v>
      </c>
      <c r="R16" s="19">
        <v>955.87723309910803</v>
      </c>
      <c r="S16" s="12" t="s">
        <v>32</v>
      </c>
    </row>
    <row r="17" spans="1:19" x14ac:dyDescent="0.2">
      <c r="B17" s="18"/>
      <c r="C17" s="10"/>
      <c r="D17" s="18"/>
      <c r="E17" s="10"/>
      <c r="F17" s="18"/>
      <c r="G17" s="10"/>
      <c r="H17" s="18"/>
      <c r="I17" s="10"/>
      <c r="J17" s="18"/>
      <c r="K17" s="10"/>
      <c r="L17" s="18"/>
      <c r="M17" s="10"/>
      <c r="N17" s="18"/>
      <c r="O17" s="10"/>
      <c r="P17" s="18"/>
      <c r="Q17" s="10"/>
      <c r="R17" s="18"/>
      <c r="S17" s="10"/>
    </row>
    <row r="18" spans="1:19" x14ac:dyDescent="0.2">
      <c r="A18" s="13" t="s">
        <v>51</v>
      </c>
      <c r="B18" s="19">
        <v>340.26175059380398</v>
      </c>
      <c r="C18" s="12" t="s">
        <v>32</v>
      </c>
      <c r="D18" s="19">
        <v>496.26252080914298</v>
      </c>
      <c r="E18" s="12" t="s">
        <v>32</v>
      </c>
      <c r="F18" s="19">
        <v>271.59706333845003</v>
      </c>
      <c r="G18" s="12" t="s">
        <v>32</v>
      </c>
      <c r="H18" s="19">
        <v>263.35285269092901</v>
      </c>
      <c r="I18" s="12" t="s">
        <v>32</v>
      </c>
      <c r="J18" s="19">
        <v>233.02538325810801</v>
      </c>
      <c r="K18" s="12" t="s">
        <v>32</v>
      </c>
      <c r="L18" s="19">
        <v>230.20004673643001</v>
      </c>
      <c r="M18" s="12" t="s">
        <v>32</v>
      </c>
      <c r="N18" s="19">
        <v>504.82115887917001</v>
      </c>
      <c r="O18" s="12" t="s">
        <v>32</v>
      </c>
      <c r="P18" s="19">
        <v>377.58708492388098</v>
      </c>
      <c r="Q18" s="12" t="s">
        <v>32</v>
      </c>
      <c r="R18" s="19">
        <v>409.134301479187</v>
      </c>
      <c r="S18" s="12" t="s">
        <v>32</v>
      </c>
    </row>
    <row r="19" spans="1:19" x14ac:dyDescent="0.2">
      <c r="B19" s="18"/>
      <c r="C19" s="10"/>
      <c r="D19" s="18"/>
      <c r="E19" s="10"/>
      <c r="F19" s="18"/>
      <c r="G19" s="10"/>
      <c r="H19" s="18"/>
      <c r="I19" s="10"/>
      <c r="J19" s="18"/>
      <c r="K19" s="10"/>
      <c r="L19" s="18"/>
      <c r="M19" s="10"/>
      <c r="N19" s="18"/>
      <c r="O19" s="10"/>
      <c r="P19" s="18"/>
      <c r="Q19" s="10"/>
      <c r="R19" s="18"/>
      <c r="S19" s="10"/>
    </row>
    <row r="20" spans="1:19" x14ac:dyDescent="0.2">
      <c r="A20" s="13" t="s">
        <v>52</v>
      </c>
      <c r="B20" s="19">
        <v>1108.3544597713401</v>
      </c>
      <c r="C20" s="12" t="s">
        <v>32</v>
      </c>
      <c r="D20" s="19">
        <v>1794.05156629514</v>
      </c>
      <c r="E20" s="12" t="s">
        <v>32</v>
      </c>
      <c r="F20" s="19">
        <v>1836.3838216645499</v>
      </c>
      <c r="G20" s="12" t="s">
        <v>32</v>
      </c>
      <c r="H20" s="19">
        <v>1319.6641562417201</v>
      </c>
      <c r="I20" s="12" t="s">
        <v>32</v>
      </c>
      <c r="J20" s="19">
        <v>1057.1416567009701</v>
      </c>
      <c r="K20" s="12" t="s">
        <v>32</v>
      </c>
      <c r="L20" s="19">
        <v>865.59927777576002</v>
      </c>
      <c r="M20" s="12" t="s">
        <v>32</v>
      </c>
      <c r="N20" s="19">
        <v>1218.26836953932</v>
      </c>
      <c r="O20" s="12" t="s">
        <v>32</v>
      </c>
      <c r="P20" s="19">
        <v>849.31061578314598</v>
      </c>
      <c r="Q20" s="12" t="s">
        <v>32</v>
      </c>
      <c r="R20" s="19">
        <v>1365.0115345782999</v>
      </c>
      <c r="S20" s="12" t="s">
        <v>32</v>
      </c>
    </row>
    <row r="22" spans="1:19" x14ac:dyDescent="0.2">
      <c r="A22" s="16" t="s">
        <v>53</v>
      </c>
      <c r="B22" s="16" t="s">
        <v>54</v>
      </c>
    </row>
    <row r="23" spans="1:19" x14ac:dyDescent="0.2">
      <c r="B23" s="16" t="s">
        <v>55</v>
      </c>
    </row>
    <row r="28" spans="1:19" x14ac:dyDescent="0.2">
      <c r="A28" s="17" t="str">
        <f>HYPERLINK("#'TABLE D'!A2", "&lt;&lt;&lt; Previous table")</f>
        <v>&lt;&lt;&lt; Previous table</v>
      </c>
    </row>
    <row r="29" spans="1:19" x14ac:dyDescent="0.2">
      <c r="A29" s="17" t="str">
        <f>HYPERLINK("#'TABLE F'!A2",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8"/>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 "Link to index")</f>
        <v>Link to index</v>
      </c>
    </row>
    <row r="2" spans="1:19" ht="15.75" customHeight="1" x14ac:dyDescent="0.2">
      <c r="A2" s="25" t="s">
        <v>63</v>
      </c>
      <c r="B2" s="24"/>
      <c r="C2" s="24"/>
      <c r="D2" s="24"/>
      <c r="E2" s="24"/>
      <c r="F2" s="24"/>
      <c r="G2" s="24"/>
      <c r="H2" s="24"/>
      <c r="I2" s="24"/>
      <c r="J2" s="24"/>
      <c r="K2" s="24"/>
      <c r="L2" s="24"/>
      <c r="M2" s="24"/>
      <c r="N2" s="24"/>
      <c r="O2" s="24"/>
      <c r="P2" s="24"/>
      <c r="Q2" s="24"/>
      <c r="R2" s="24"/>
      <c r="S2" s="24"/>
    </row>
    <row r="3" spans="1:19" ht="15.75" customHeight="1" x14ac:dyDescent="0.2">
      <c r="A3" s="25" t="s">
        <v>29</v>
      </c>
      <c r="B3" s="24"/>
      <c r="C3" s="24"/>
      <c r="D3" s="24"/>
      <c r="E3" s="24"/>
      <c r="F3" s="24"/>
      <c r="G3" s="24"/>
      <c r="H3" s="24"/>
      <c r="I3" s="24"/>
      <c r="J3" s="24"/>
      <c r="K3" s="24"/>
      <c r="L3" s="24"/>
      <c r="M3" s="24"/>
      <c r="N3" s="24"/>
      <c r="O3" s="24"/>
      <c r="P3" s="24"/>
      <c r="Q3" s="24"/>
      <c r="R3" s="24"/>
      <c r="S3" s="24"/>
    </row>
    <row r="4" spans="1:19" ht="15.75" customHeight="1" x14ac:dyDescent="0.2">
      <c r="A4" s="25" t="s">
        <v>59</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60</v>
      </c>
      <c r="C7" s="26"/>
      <c r="D7" s="26"/>
      <c r="E7" s="26"/>
      <c r="F7" s="26"/>
      <c r="G7" s="26"/>
      <c r="H7" s="26"/>
      <c r="I7" s="26"/>
      <c r="J7" s="26"/>
      <c r="K7" s="26"/>
      <c r="L7" s="26"/>
      <c r="M7" s="26"/>
      <c r="N7" s="26"/>
      <c r="O7" s="26"/>
      <c r="P7" s="26"/>
      <c r="Q7" s="26"/>
      <c r="R7" s="26"/>
      <c r="S7" s="26"/>
    </row>
    <row r="8" spans="1:19" x14ac:dyDescent="0.2">
      <c r="B8" s="20"/>
      <c r="C8" s="10"/>
      <c r="D8" s="20"/>
      <c r="E8" s="10"/>
      <c r="F8" s="20"/>
      <c r="G8" s="10"/>
      <c r="H8" s="20"/>
      <c r="I8" s="10"/>
      <c r="J8" s="20"/>
      <c r="K8" s="10"/>
      <c r="L8" s="20"/>
      <c r="M8" s="10"/>
      <c r="N8" s="20"/>
      <c r="O8" s="10"/>
      <c r="P8" s="20"/>
      <c r="Q8" s="10"/>
      <c r="R8" s="20"/>
      <c r="S8" s="10"/>
    </row>
    <row r="9" spans="1:19" x14ac:dyDescent="0.2">
      <c r="A9" t="s">
        <v>44</v>
      </c>
      <c r="B9" s="20">
        <v>2.8669311215290199</v>
      </c>
      <c r="C9" s="10" t="s">
        <v>32</v>
      </c>
      <c r="D9" s="20">
        <v>-8.5703605851033995</v>
      </c>
      <c r="E9" s="10" t="s">
        <v>32</v>
      </c>
      <c r="F9" s="20">
        <v>-3.9974914527320902</v>
      </c>
      <c r="G9" s="10" t="s">
        <v>32</v>
      </c>
      <c r="H9" s="20">
        <v>-1.2702170785890601</v>
      </c>
      <c r="I9" s="10" t="s">
        <v>32</v>
      </c>
      <c r="J9" s="20">
        <v>-7.1385038931167299</v>
      </c>
      <c r="K9" s="10" t="s">
        <v>32</v>
      </c>
      <c r="L9" s="20">
        <v>-5.3144036364860598</v>
      </c>
      <c r="M9" s="10" t="s">
        <v>32</v>
      </c>
      <c r="N9" s="20">
        <v>61.480844285073097</v>
      </c>
      <c r="O9" s="10" t="s">
        <v>32</v>
      </c>
      <c r="P9" s="20">
        <v>-10.655657459231</v>
      </c>
      <c r="Q9" s="10" t="s">
        <v>32</v>
      </c>
      <c r="R9" s="20">
        <v>3.7392339386432001</v>
      </c>
      <c r="S9" s="10" t="s">
        <v>32</v>
      </c>
    </row>
    <row r="10" spans="1:19" x14ac:dyDescent="0.2">
      <c r="A10" t="s">
        <v>45</v>
      </c>
      <c r="B10" s="20">
        <v>-8.0857821635086502</v>
      </c>
      <c r="C10" s="10" t="s">
        <v>32</v>
      </c>
      <c r="D10" s="20">
        <v>0.20779791679340801</v>
      </c>
      <c r="E10" s="10" t="s">
        <v>32</v>
      </c>
      <c r="F10" s="20">
        <v>-9.2866391436686992</v>
      </c>
      <c r="G10" s="10" t="s">
        <v>32</v>
      </c>
      <c r="H10" s="20">
        <v>-2.10874149483845</v>
      </c>
      <c r="I10" s="10" t="s">
        <v>32</v>
      </c>
      <c r="J10" s="20">
        <v>7.9741309326035301</v>
      </c>
      <c r="K10" s="10" t="s">
        <v>32</v>
      </c>
      <c r="L10" s="20">
        <v>-7.3784829250773196</v>
      </c>
      <c r="M10" s="10" t="s">
        <v>32</v>
      </c>
      <c r="N10" s="20">
        <v>42.930762419355901</v>
      </c>
      <c r="O10" s="10" t="s">
        <v>32</v>
      </c>
      <c r="P10" s="20">
        <v>0</v>
      </c>
      <c r="Q10" s="10" t="s">
        <v>32</v>
      </c>
      <c r="R10" s="20">
        <v>5.3452566726997999</v>
      </c>
      <c r="S10" s="10" t="s">
        <v>32</v>
      </c>
    </row>
    <row r="11" spans="1:19" x14ac:dyDescent="0.2">
      <c r="A11" t="s">
        <v>46</v>
      </c>
      <c r="B11" s="20">
        <v>0</v>
      </c>
      <c r="C11" s="10" t="s">
        <v>32</v>
      </c>
      <c r="D11" s="20">
        <v>0</v>
      </c>
      <c r="E11" s="10" t="s">
        <v>32</v>
      </c>
      <c r="F11" s="20">
        <v>62.038285252089501</v>
      </c>
      <c r="G11" s="10" t="s">
        <v>32</v>
      </c>
      <c r="H11" s="20">
        <v>0</v>
      </c>
      <c r="I11" s="10" t="s">
        <v>32</v>
      </c>
      <c r="J11" s="20">
        <v>0</v>
      </c>
      <c r="K11" s="10" t="s">
        <v>32</v>
      </c>
      <c r="L11" s="20">
        <v>0</v>
      </c>
      <c r="M11" s="10" t="s">
        <v>32</v>
      </c>
      <c r="N11" s="20">
        <v>0</v>
      </c>
      <c r="O11" s="10" t="s">
        <v>32</v>
      </c>
      <c r="P11" s="20">
        <v>0</v>
      </c>
      <c r="Q11" s="10" t="s">
        <v>32</v>
      </c>
      <c r="R11" s="20">
        <v>62.038285252089501</v>
      </c>
      <c r="S11" s="10" t="s">
        <v>32</v>
      </c>
    </row>
    <row r="12" spans="1:19" x14ac:dyDescent="0.2">
      <c r="A12" t="s">
        <v>47</v>
      </c>
      <c r="B12" s="20">
        <v>33.754256526674197</v>
      </c>
      <c r="C12" s="10" t="s">
        <v>32</v>
      </c>
      <c r="D12" s="20">
        <v>-20.495131698339101</v>
      </c>
      <c r="E12" s="10" t="s">
        <v>32</v>
      </c>
      <c r="F12" s="20">
        <v>-29.112520785859498</v>
      </c>
      <c r="G12" s="10" t="s">
        <v>32</v>
      </c>
      <c r="H12" s="20">
        <v>3.0743617799563601</v>
      </c>
      <c r="I12" s="10" t="s">
        <v>32</v>
      </c>
      <c r="J12" s="20">
        <v>-3.8715497023272598</v>
      </c>
      <c r="K12" s="10" t="s">
        <v>32</v>
      </c>
      <c r="L12" s="20">
        <v>-1.2232954343503699</v>
      </c>
      <c r="M12" s="10" t="s">
        <v>32</v>
      </c>
      <c r="N12" s="20">
        <v>63.850372236049601</v>
      </c>
      <c r="O12" s="10" t="s">
        <v>32</v>
      </c>
      <c r="P12" s="20">
        <v>0</v>
      </c>
      <c r="Q12" s="10" t="s">
        <v>32</v>
      </c>
      <c r="R12" s="20">
        <v>-1.6860698563500101</v>
      </c>
      <c r="S12" s="10" t="s">
        <v>32</v>
      </c>
    </row>
    <row r="13" spans="1:19" x14ac:dyDescent="0.2">
      <c r="A13" t="s">
        <v>48</v>
      </c>
      <c r="B13" s="20">
        <v>19.4104855363288</v>
      </c>
      <c r="C13" s="10" t="s">
        <v>32</v>
      </c>
      <c r="D13" s="20">
        <v>14.7711725737732</v>
      </c>
      <c r="E13" s="10" t="s">
        <v>32</v>
      </c>
      <c r="F13" s="20">
        <v>-19.561298076923102</v>
      </c>
      <c r="G13" s="10" t="s">
        <v>32</v>
      </c>
      <c r="H13" s="20">
        <v>7.97383503763968</v>
      </c>
      <c r="I13" s="10" t="s">
        <v>32</v>
      </c>
      <c r="J13" s="20">
        <v>7.3326701719482603</v>
      </c>
      <c r="K13" s="10" t="s">
        <v>32</v>
      </c>
      <c r="L13" s="20">
        <v>7.6197547913181101</v>
      </c>
      <c r="M13" s="10" t="s">
        <v>32</v>
      </c>
      <c r="N13" s="20">
        <v>9.0379872263838497</v>
      </c>
      <c r="O13" s="10" t="s">
        <v>32</v>
      </c>
      <c r="P13" s="20">
        <v>14.2430231604749</v>
      </c>
      <c r="Q13" s="10" t="s">
        <v>32</v>
      </c>
      <c r="R13" s="20">
        <v>10.7315646523152</v>
      </c>
      <c r="S13" s="10" t="s">
        <v>32</v>
      </c>
    </row>
    <row r="14" spans="1:19" x14ac:dyDescent="0.2">
      <c r="A14" t="s">
        <v>49</v>
      </c>
      <c r="B14" s="20">
        <v>0</v>
      </c>
      <c r="C14" s="10" t="s">
        <v>32</v>
      </c>
      <c r="D14" s="20">
        <v>0</v>
      </c>
      <c r="E14" s="10" t="s">
        <v>32</v>
      </c>
      <c r="F14" s="20">
        <v>0</v>
      </c>
      <c r="G14" s="10" t="s">
        <v>32</v>
      </c>
      <c r="H14" s="20">
        <v>0</v>
      </c>
      <c r="I14" s="10" t="s">
        <v>32</v>
      </c>
      <c r="J14" s="20">
        <v>0</v>
      </c>
      <c r="K14" s="10" t="s">
        <v>32</v>
      </c>
      <c r="L14" s="20">
        <v>0</v>
      </c>
      <c r="M14" s="10" t="s">
        <v>32</v>
      </c>
      <c r="N14" s="20">
        <v>0</v>
      </c>
      <c r="O14" s="10" t="s">
        <v>32</v>
      </c>
      <c r="P14" s="20">
        <v>14.083627418017199</v>
      </c>
      <c r="Q14" s="10" t="s">
        <v>32</v>
      </c>
      <c r="R14" s="20">
        <v>14.083627418017199</v>
      </c>
      <c r="S14" s="10" t="s">
        <v>32</v>
      </c>
    </row>
    <row r="15" spans="1:19" x14ac:dyDescent="0.2">
      <c r="B15" s="20"/>
      <c r="C15" s="10"/>
      <c r="D15" s="20"/>
      <c r="E15" s="10"/>
      <c r="F15" s="20"/>
      <c r="G15" s="10"/>
      <c r="H15" s="20"/>
      <c r="I15" s="10"/>
      <c r="J15" s="20"/>
      <c r="K15" s="10"/>
      <c r="L15" s="20"/>
      <c r="M15" s="10"/>
      <c r="N15" s="20"/>
      <c r="O15" s="10"/>
      <c r="P15" s="20"/>
      <c r="Q15" s="10"/>
      <c r="R15" s="20"/>
      <c r="S15" s="10"/>
    </row>
    <row r="16" spans="1:19" x14ac:dyDescent="0.2">
      <c r="A16" s="13" t="s">
        <v>50</v>
      </c>
      <c r="B16" s="21">
        <v>4.3807360849095804</v>
      </c>
      <c r="C16" s="12" t="s">
        <v>32</v>
      </c>
      <c r="D16" s="21">
        <v>0.38052195191566301</v>
      </c>
      <c r="E16" s="12" t="s">
        <v>32</v>
      </c>
      <c r="F16" s="21">
        <v>-7.55134809449752</v>
      </c>
      <c r="G16" s="12" t="s">
        <v>32</v>
      </c>
      <c r="H16" s="21">
        <v>-0.44428641480595599</v>
      </c>
      <c r="I16" s="12" t="s">
        <v>32</v>
      </c>
      <c r="J16" s="21">
        <v>5.4654981614734197</v>
      </c>
      <c r="K16" s="12" t="s">
        <v>32</v>
      </c>
      <c r="L16" s="21">
        <v>-3.1293964114446902</v>
      </c>
      <c r="M16" s="12" t="s">
        <v>32</v>
      </c>
      <c r="N16" s="21">
        <v>36.734711736944298</v>
      </c>
      <c r="O16" s="12" t="s">
        <v>32</v>
      </c>
      <c r="P16" s="21">
        <v>2.1391446205970999</v>
      </c>
      <c r="Q16" s="12" t="s">
        <v>32</v>
      </c>
      <c r="R16" s="21">
        <v>5.83778832890789</v>
      </c>
      <c r="S16" s="12" t="s">
        <v>32</v>
      </c>
    </row>
    <row r="17" spans="1:19" x14ac:dyDescent="0.2">
      <c r="B17" s="20"/>
      <c r="C17" s="10"/>
      <c r="D17" s="20"/>
      <c r="E17" s="10"/>
      <c r="F17" s="20"/>
      <c r="G17" s="10"/>
      <c r="H17" s="20"/>
      <c r="I17" s="10"/>
      <c r="J17" s="20"/>
      <c r="K17" s="10"/>
      <c r="L17" s="20"/>
      <c r="M17" s="10"/>
      <c r="N17" s="20"/>
      <c r="O17" s="10"/>
      <c r="P17" s="20"/>
      <c r="Q17" s="10"/>
      <c r="R17" s="20"/>
      <c r="S17" s="10"/>
    </row>
    <row r="18" spans="1:19" x14ac:dyDescent="0.2">
      <c r="A18" s="13" t="s">
        <v>51</v>
      </c>
      <c r="B18" s="21">
        <v>19.1716510995217</v>
      </c>
      <c r="C18" s="12" t="s">
        <v>32</v>
      </c>
      <c r="D18" s="21">
        <v>17.641151416244401</v>
      </c>
      <c r="E18" s="12" t="s">
        <v>32</v>
      </c>
      <c r="F18" s="21">
        <v>-41.477244346263298</v>
      </c>
      <c r="G18" s="12" t="s">
        <v>32</v>
      </c>
      <c r="H18" s="21">
        <v>5.4643592716695997</v>
      </c>
      <c r="I18" s="12" t="s">
        <v>32</v>
      </c>
      <c r="J18" s="21">
        <v>5.0673402033050001</v>
      </c>
      <c r="K18" s="12" t="s">
        <v>32</v>
      </c>
      <c r="L18" s="21">
        <v>4.6844558760223798</v>
      </c>
      <c r="M18" s="12" t="s">
        <v>32</v>
      </c>
      <c r="N18" s="21">
        <v>252.53410030297701</v>
      </c>
      <c r="O18" s="12" t="s">
        <v>32</v>
      </c>
      <c r="P18" s="21">
        <v>5.0576974122194001</v>
      </c>
      <c r="Q18" s="12" t="s">
        <v>32</v>
      </c>
      <c r="R18" s="21">
        <v>41.987169311400997</v>
      </c>
      <c r="S18" s="12" t="s">
        <v>32</v>
      </c>
    </row>
    <row r="19" spans="1:19" x14ac:dyDescent="0.2">
      <c r="B19" s="20"/>
      <c r="C19" s="10"/>
      <c r="D19" s="20"/>
      <c r="E19" s="10"/>
      <c r="F19" s="20"/>
      <c r="G19" s="10"/>
      <c r="H19" s="20"/>
      <c r="I19" s="10"/>
      <c r="J19" s="20"/>
      <c r="K19" s="10"/>
      <c r="L19" s="20"/>
      <c r="M19" s="10"/>
      <c r="N19" s="20"/>
      <c r="O19" s="10"/>
      <c r="P19" s="20"/>
      <c r="Q19" s="10"/>
      <c r="R19" s="20"/>
      <c r="S19" s="10"/>
    </row>
    <row r="20" spans="1:19" x14ac:dyDescent="0.2">
      <c r="A20" s="13" t="s">
        <v>52</v>
      </c>
      <c r="B20" s="21">
        <v>8.5154762708462695</v>
      </c>
      <c r="C20" s="12" t="s">
        <v>32</v>
      </c>
      <c r="D20" s="21">
        <v>4.6268859384845298</v>
      </c>
      <c r="E20" s="12" t="s">
        <v>32</v>
      </c>
      <c r="F20" s="21">
        <v>-14.851705576933499</v>
      </c>
      <c r="G20" s="12" t="s">
        <v>32</v>
      </c>
      <c r="H20" s="21">
        <v>0.68137026666640998</v>
      </c>
      <c r="I20" s="12" t="s">
        <v>32</v>
      </c>
      <c r="J20" s="21">
        <v>5.3774732721443002</v>
      </c>
      <c r="K20" s="12" t="s">
        <v>32</v>
      </c>
      <c r="L20" s="21">
        <v>-1.1675219962365799</v>
      </c>
      <c r="M20" s="12" t="s">
        <v>32</v>
      </c>
      <c r="N20" s="21">
        <v>83.205804896039993</v>
      </c>
      <c r="O20" s="12" t="s">
        <v>32</v>
      </c>
      <c r="P20" s="21">
        <v>3.4164057446563301</v>
      </c>
      <c r="Q20" s="12" t="s">
        <v>32</v>
      </c>
      <c r="R20" s="21">
        <v>14.5815002125393</v>
      </c>
      <c r="S20" s="12" t="s">
        <v>32</v>
      </c>
    </row>
    <row r="22" spans="1:19" x14ac:dyDescent="0.2">
      <c r="A22" s="16" t="s">
        <v>53</v>
      </c>
      <c r="B22" s="16" t="s">
        <v>54</v>
      </c>
    </row>
    <row r="23" spans="1:19" x14ac:dyDescent="0.2">
      <c r="B23" s="16" t="s">
        <v>55</v>
      </c>
    </row>
    <row r="28" spans="1:19" x14ac:dyDescent="0.2">
      <c r="A28" s="17" t="str">
        <f>HYPERLINK("#'TABLE E'!A2", "&lt;&lt;&lt; Previous table")</f>
        <v>&lt;&lt;&lt; Previous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INDEX</vt:lpstr>
      <vt:lpstr>TABLE A</vt:lpstr>
      <vt:lpstr>TABLE B</vt:lpstr>
      <vt:lpstr>TABLE C</vt:lpstr>
      <vt:lpstr>TABLE D</vt:lpstr>
      <vt:lpstr>TABLE E</vt:lpstr>
      <vt:lpstr>TABLE 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2024-09-18T05:20:25Z</dcterms:created>
  <dcterms:modified xsi:type="dcterms:W3CDTF">2024-09-18T05:20:28Z</dcterms:modified>
</cp:coreProperties>
</file>